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G:\Gaming Revenue\Slots Revenue Reports\"/>
    </mc:Choice>
  </mc:AlternateContent>
  <xr:revisionPtr revIDLastSave="0" documentId="10_ncr:100000_{B4A3486D-7F94-4D91-906A-A45EE6F26113}" xr6:coauthVersionLast="31" xr6:coauthVersionMax="31" xr10:uidLastSave="{00000000-0000-0000-0000-000000000000}"/>
  <bookViews>
    <workbookView xWindow="0" yWindow="0" windowWidth="28800" windowHeight="12210" xr2:uid="{00000000-000D-0000-FFFF-FFFF00000000}"/>
  </bookViews>
  <sheets>
    <sheet name="Oct 15 2018 - Oct 21 2018" sheetId="36" r:id="rId1"/>
    <sheet name="Footnotes" sheetId="2" r:id="rId2"/>
  </sheets>
  <definedNames>
    <definedName name="_xlnm.Print_Area" localSheetId="0">'Oct 15 2018 - Oct 21 2018'!$A$7:$F$186</definedName>
    <definedName name="_xlnm.Print_Titles" localSheetId="0">'Oct 15 2018 - Oct 21 2018'!$1:$6</definedName>
  </definedNames>
  <calcPr calcId="17901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5" i="36" l="1"/>
  <c r="B171" i="36"/>
  <c r="B157" i="36"/>
  <c r="B130" i="36"/>
  <c r="B116" i="36"/>
  <c r="B102" i="36"/>
  <c r="B88" i="36"/>
  <c r="B74" i="36"/>
  <c r="B60" i="36"/>
  <c r="B46" i="36"/>
  <c r="B32" i="36"/>
  <c r="B18" i="36"/>
</calcChain>
</file>

<file path=xl/sharedStrings.xml><?xml version="1.0" encoding="utf-8"?>
<sst xmlns="http://schemas.openxmlformats.org/spreadsheetml/2006/main" count="182" uniqueCount="43">
  <si>
    <t>Slot Machine Gaming Revenues</t>
  </si>
  <si>
    <t>Week of</t>
  </si>
  <si>
    <t>Month-to-Date</t>
  </si>
  <si>
    <t>Fiscal Year-to-Date</t>
  </si>
  <si>
    <t>Mohegan Sun</t>
  </si>
  <si>
    <t>Wagers</t>
  </si>
  <si>
    <t>Payouts</t>
  </si>
  <si>
    <r>
      <t xml:space="preserve">Promotional Plays (Internal) </t>
    </r>
    <r>
      <rPr>
        <vertAlign val="superscript"/>
        <sz val="10"/>
        <rFont val="Arial"/>
        <family val="2"/>
      </rPr>
      <t>1</t>
    </r>
  </si>
  <si>
    <r>
      <t xml:space="preserve">Promotional Plays (External) </t>
    </r>
    <r>
      <rPr>
        <vertAlign val="superscript"/>
        <sz val="10"/>
        <rFont val="Arial"/>
        <family val="2"/>
      </rPr>
      <t>1</t>
    </r>
  </si>
  <si>
    <r>
      <t xml:space="preserve">Adjustments </t>
    </r>
    <r>
      <rPr>
        <vertAlign val="superscript"/>
        <sz val="10"/>
        <rFont val="Arial"/>
        <family val="2"/>
      </rPr>
      <t>2</t>
    </r>
  </si>
  <si>
    <t>Gross Terminal Revenue</t>
  </si>
  <si>
    <t>State Tax (34%)</t>
  </si>
  <si>
    <r>
      <t xml:space="preserve">LSA (4%) </t>
    </r>
    <r>
      <rPr>
        <vertAlign val="superscript"/>
        <sz val="10"/>
        <rFont val="Arial"/>
        <family val="2"/>
      </rPr>
      <t>3</t>
    </r>
  </si>
  <si>
    <t>PRHDF</t>
  </si>
  <si>
    <t>Average Taxable Win/Slot/Day</t>
  </si>
  <si>
    <r>
      <t xml:space="preserve">Active Slot Machines </t>
    </r>
    <r>
      <rPr>
        <vertAlign val="superscript"/>
        <sz val="10"/>
        <rFont val="Arial"/>
        <family val="2"/>
      </rPr>
      <t>5</t>
    </r>
  </si>
  <si>
    <t xml:space="preserve">Parx </t>
  </si>
  <si>
    <t>Harrah's Philadelphia</t>
  </si>
  <si>
    <r>
      <t>Adjustments</t>
    </r>
    <r>
      <rPr>
        <vertAlign val="superscript"/>
        <sz val="10"/>
        <color indexed="8"/>
        <rFont val="Arial"/>
        <family val="2"/>
      </rPr>
      <t xml:space="preserve"> 2</t>
    </r>
  </si>
  <si>
    <t>Presque Isle</t>
  </si>
  <si>
    <t>The Meadows</t>
  </si>
  <si>
    <t>Mount Airy</t>
  </si>
  <si>
    <t>Penn National</t>
  </si>
  <si>
    <t>Sands Bethlehem</t>
  </si>
  <si>
    <t>Rivers</t>
  </si>
  <si>
    <t>SugarHouse</t>
  </si>
  <si>
    <t>Valley Forge</t>
  </si>
  <si>
    <t>Nemacolin</t>
  </si>
  <si>
    <t xml:space="preserve">PRHDF </t>
  </si>
  <si>
    <t>Total</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</si>
  <si>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</si>
  <si>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</si>
  <si>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2</t>
    </r>
    <r>
      <rPr>
        <i/>
        <sz val="10"/>
        <rFont val="Arial"/>
        <family val="2"/>
      </rPr>
      <t xml:space="preserve"> Made by Department of Revenue based on an analysis of daily reports from the central control computer system</t>
    </r>
  </si>
  <si>
    <r>
      <t>3</t>
    </r>
    <r>
      <rPr>
        <i/>
        <sz val="10"/>
        <rFont val="Arial"/>
        <family val="2"/>
      </rPr>
      <t xml:space="preserve"> Local Share Assessment               </t>
    </r>
  </si>
  <si>
    <r>
      <t xml:space="preserve">4 </t>
    </r>
    <r>
      <rPr>
        <i/>
        <sz val="10"/>
        <rFont val="Arial"/>
        <family val="2"/>
      </rPr>
      <t xml:space="preserve">Pennsylvania Gaming Economic Development and Tourism Fund  </t>
    </r>
  </si>
  <si>
    <r>
      <t>5</t>
    </r>
    <r>
      <rPr>
        <i/>
        <sz val="10"/>
        <rFont val="Arial"/>
        <family val="2"/>
      </rPr>
      <t xml:space="preserve">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r>
  </si>
  <si>
    <r>
      <rPr>
        <i/>
        <vertAlign val="superscript"/>
        <sz val="10"/>
        <rFont val="Arial"/>
        <family val="2"/>
      </rPr>
      <t>5</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</si>
  <si>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r>
      <t xml:space="preserve">LSA (2%) </t>
    </r>
    <r>
      <rPr>
        <vertAlign val="superscript"/>
        <sz val="10"/>
        <rFont val="Arial"/>
        <family val="2"/>
      </rPr>
      <t>3</t>
    </r>
  </si>
  <si>
    <r>
      <t xml:space="preserve">EDTF (6%) </t>
    </r>
    <r>
      <rPr>
        <vertAlign val="superscript"/>
        <sz val="10"/>
        <rFont val="Arial"/>
        <family val="2"/>
      </rPr>
      <t>4</t>
    </r>
  </si>
  <si>
    <r>
      <t xml:space="preserve">LSA (2%, 4% Cat 3's Only) </t>
    </r>
    <r>
      <rPr>
        <vertAlign val="superscript"/>
        <sz val="10"/>
        <rFont val="Arial"/>
        <family val="2"/>
      </rPr>
      <t>3</t>
    </r>
  </si>
  <si>
    <t>2018/2019</t>
  </si>
  <si>
    <t>October 2018</t>
  </si>
  <si>
    <t>Oct 15 -Oct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</si>
</sst>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0" x14ac:knownFonts="1">
    <font>
      <sz val="11"/>
      <color theme="1"/>
      <name val="Calibri"/>
      <family val="2"/>
      <scheme val="minor"/>
    </font>
    <font>
      <sz val="10"/>
      <name val="Arial"/>
      <family val="2"/>
    </font>
    <font>
      <b/>
      <sz val="13"/>
      <name val="Arial"/>
      <family val="2"/>
    </font>
    <font>
      <sz val="14"/>
      <name val="Arial"/>
      <family val="2"/>
    </font>
    <font>
      <u/>
      <sz val="10"/>
      <name val="Arial"/>
      <family val="2"/>
    </font>
    <font>
      <vertAlign val="superscript"/>
      <sz val="10"/>
      <name val="Arial"/>
      <family val="2"/>
    </font>
    <font>
      <vertAlign val="superscript"/>
      <sz val="10"/>
      <color indexed="8"/>
      <name val="Arial"/>
      <family val="2"/>
    </font>
    <font>
      <b/>
      <sz val="10"/>
      <name val="Arial"/>
      <family val="2"/>
    </font>
    <font>
      <i/>
      <vertAlign val="superscript"/>
      <sz val="10"/>
      <name val="Arial"/>
      <family val="2"/>
    </font>
    <font>
      <i/>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32">
    <xf numFmtId="0" fontId="0" fillId="0" borderId="0" xfId="0"/>
    <xf numFmtId="0" fontId="1" fillId="0" borderId="0" xfId="2"/>
    <xf numFmtId="0" fontId="3" fillId="0" borderId="0" xfId="2" applyFont="1" applyAlignment="1">
      <alignment horizontal="center"/>
    </xf>
    <xf numFmtId="0" fontId="3" fillId="0" borderId="0" xfId="2" applyFont="1" applyBorder="1" applyAlignment="1">
      <alignment horizontal="center"/>
    </xf>
    <xf numFmtId="49" fontId="1" fillId="0" borderId="0" xfId="2" applyNumberFormat="1" applyBorder="1" applyAlignment="1">
      <alignment horizontal="center"/>
    </xf>
    <xf numFmtId="49" fontId="1" fillId="0" borderId="0" xfId="2" applyNumberFormat="1" applyBorder="1" applyAlignment="1"/>
    <xf numFmtId="49" fontId="1" fillId="0" borderId="0" xfId="2" applyNumberFormat="1" applyFont="1" applyBorder="1" applyAlignment="1">
      <alignment horizontal="center"/>
    </xf>
    <xf numFmtId="0" fontId="4" fillId="0" borderId="0" xfId="2" applyFont="1" applyBorder="1"/>
    <xf numFmtId="49" fontId="1" fillId="0" borderId="1" xfId="2" applyNumberFormat="1" applyFont="1" applyBorder="1" applyAlignment="1">
      <alignment horizontal="center"/>
    </xf>
    <xf numFmtId="0" fontId="1" fillId="0" borderId="1" xfId="2" applyBorder="1" applyAlignment="1">
      <alignment horizontal="center"/>
    </xf>
    <xf numFmtId="0" fontId="1" fillId="0" borderId="0" xfId="2" applyBorder="1" applyAlignment="1">
      <alignment horizontal="center"/>
    </xf>
    <xf numFmtId="0" fontId="4" fillId="0" borderId="0" xfId="2" applyFont="1"/>
    <xf numFmtId="8" fontId="4" fillId="0" borderId="0" xfId="2" applyNumberFormat="1" applyFont="1"/>
    <xf numFmtId="8" fontId="1" fillId="0" borderId="0" xfId="2" applyNumberFormat="1" applyAlignment="1"/>
    <xf numFmtId="0" fontId="1" fillId="0" borderId="0" xfId="2" applyAlignment="1"/>
    <xf numFmtId="8" fontId="1" fillId="0" borderId="0" xfId="2" applyNumberFormat="1"/>
    <xf numFmtId="37" fontId="1" fillId="0" borderId="0" xfId="2" applyNumberFormat="1" applyAlignment="1"/>
    <xf numFmtId="3" fontId="1" fillId="0" borderId="0" xfId="2" applyNumberFormat="1" applyAlignment="1"/>
    <xf numFmtId="44" fontId="0" fillId="0" borderId="0" xfId="1" applyFont="1"/>
    <xf numFmtId="8" fontId="0" fillId="0" borderId="0" xfId="1" applyNumberFormat="1" applyFont="1"/>
    <xf numFmtId="38" fontId="1" fillId="0" borderId="0" xfId="2" applyNumberFormat="1"/>
    <xf numFmtId="38" fontId="1" fillId="0" borderId="0" xfId="2" applyNumberFormat="1" applyFont="1"/>
    <xf numFmtId="0" fontId="7" fillId="0" borderId="0" xfId="2" applyFont="1"/>
    <xf numFmtId="37" fontId="1" fillId="0" borderId="0" xfId="2" applyNumberFormat="1"/>
    <xf numFmtId="0" fontId="2" fillId="0" borderId="0" xfId="2" applyFont="1" applyAlignment="1">
      <alignment horizontal="center"/>
    </xf>
    <xf numFmtId="0" fontId="1" fillId="0" borderId="0" xfId="2" applyAlignment="1">
      <alignment horizontal="center" vertical="center"/>
    </xf>
    <xf numFmtId="0" fontId="2" fillId="0" borderId="0" xfId="2" applyFont="1" applyAlignment="1">
      <alignment horizontal="center"/>
    </xf>
    <xf numFmtId="0" fontId="8" fillId="0" borderId="0" xfId="2" applyFont="1" applyAlignment="1">
      <alignment horizontal="left" wrapText="1"/>
    </xf>
    <xf numFmtId="0" fontId="1" fillId="0" borderId="0" xfId="2" applyAlignment="1">
      <alignment wrapText="1"/>
    </xf>
    <xf numFmtId="0" fontId="8" fillId="0" borderId="0" xfId="2" applyFont="1" applyAlignment="1">
      <alignment horizontal="left" vertical="center" wrapText="1"/>
    </xf>
    <xf numFmtId="0" fontId="1" fillId="0" borderId="0" xfId="2" applyAlignment="1">
      <alignment vertical="center" wrapText="1"/>
    </xf>
    <xf numFmtId="0" fontId="9" fillId="0" borderId="0" xfId="2" applyFont="1" applyAlignment="1">
      <alignment horizontal="left"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828673</xdr:colOff>
      <xdr:row>0</xdr:row>
      <xdr:rowOff>57149</xdr:rowOff>
    </xdr:from>
    <xdr:ext cx="5124452" cy="809626"/>
    <xdr:pic>
      <xdr:nvPicPr>
        <xdr:cNvPr id="2" name="Picture 1" descr="LetterHead_Color-no-info">
          <a:extLst>
            <a:ext uri="{FF2B5EF4-FFF2-40B4-BE49-F238E27FC236}">
              <a16:creationId xmlns:a16="http://schemas.microsoft.com/office/drawing/2014/main" id="{A7CF8198-BA29-4728-93AF-FDC44709FB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3" y="57149"/>
          <a:ext cx="5124452" cy="8096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EA58F-30FC-437A-B274-75974FC0B3E3}">
  <sheetPr>
    <pageSetUpPr fitToPage="1"/>
  </sheetPr>
  <dimension ref="A1:M201"/>
  <sheetViews>
    <sheetView tabSelected="1" zoomScaleNormal="100" workbookViewId="0">
      <selection activeCell="K20" sqref="K20"/>
    </sheetView>
  </sheetViews>
  <sheetFormatPr defaultRowHeight="12.75" x14ac:dyDescent="0.2"/>
  <cols>
    <col min="1" max="1" width="26" style="1" customWidth="1"/>
    <col min="2" max="2" width="22.85546875" style="1" customWidth="1"/>
    <col min="3" max="3" width="3.5703125" style="1" customWidth="1"/>
    <col min="4" max="4" width="18.140625" style="1" customWidth="1"/>
    <col min="5" max="5" width="3.7109375" style="1" customWidth="1"/>
    <col min="6" max="6" width="19.140625" style="1" customWidth="1"/>
    <col min="7" max="7" width="0.42578125" style="1" customWidth="1"/>
    <col min="8" max="8" width="16.7109375" style="1" hidden="1" customWidth="1"/>
    <col min="9" max="11" width="18.7109375" style="1" customWidth="1"/>
    <col min="12" max="12" width="16" style="1" customWidth="1"/>
    <col min="13" max="13" width="18.7109375" style="1" customWidth="1"/>
    <col min="14" max="257" width="9.140625" style="1"/>
    <col min="258" max="258" width="26" style="1" customWidth="1"/>
    <col min="259" max="259" width="22.85546875" style="1" customWidth="1"/>
    <col min="260" max="260" width="3.5703125" style="1" customWidth="1"/>
    <col min="261" max="261" width="17" style="1" customWidth="1"/>
    <col min="262" max="262" width="3.7109375" style="1" customWidth="1"/>
    <col min="263" max="263" width="18.140625" style="1" customWidth="1"/>
    <col min="264" max="264" width="3.140625" style="1" customWidth="1"/>
    <col min="265" max="265" width="18.7109375" style="1" customWidth="1"/>
    <col min="266" max="266" width="17" style="1" customWidth="1"/>
    <col min="267" max="513" width="9.140625" style="1"/>
    <col min="514" max="514" width="26" style="1" customWidth="1"/>
    <col min="515" max="515" width="22.85546875" style="1" customWidth="1"/>
    <col min="516" max="516" width="3.5703125" style="1" customWidth="1"/>
    <col min="517" max="517" width="17" style="1" customWidth="1"/>
    <col min="518" max="518" width="3.7109375" style="1" customWidth="1"/>
    <col min="519" max="519" width="18.140625" style="1" customWidth="1"/>
    <col min="520" max="520" width="3.140625" style="1" customWidth="1"/>
    <col min="521" max="521" width="18.7109375" style="1" customWidth="1"/>
    <col min="522" max="522" width="17" style="1" customWidth="1"/>
    <col min="523" max="769" width="9.140625" style="1"/>
    <col min="770" max="770" width="26" style="1" customWidth="1"/>
    <col min="771" max="771" width="22.85546875" style="1" customWidth="1"/>
    <col min="772" max="772" width="3.5703125" style="1" customWidth="1"/>
    <col min="773" max="773" width="17" style="1" customWidth="1"/>
    <col min="774" max="774" width="3.7109375" style="1" customWidth="1"/>
    <col min="775" max="775" width="18.140625" style="1" customWidth="1"/>
    <col min="776" max="776" width="3.140625" style="1" customWidth="1"/>
    <col min="777" max="777" width="18.7109375" style="1" customWidth="1"/>
    <col min="778" max="778" width="17" style="1" customWidth="1"/>
    <col min="779" max="1025" width="9.140625" style="1"/>
    <col min="1026" max="1026" width="26" style="1" customWidth="1"/>
    <col min="1027" max="1027" width="22.85546875" style="1" customWidth="1"/>
    <col min="1028" max="1028" width="3.5703125" style="1" customWidth="1"/>
    <col min="1029" max="1029" width="17" style="1" customWidth="1"/>
    <col min="1030" max="1030" width="3.7109375" style="1" customWidth="1"/>
    <col min="1031" max="1031" width="18.140625" style="1" customWidth="1"/>
    <col min="1032" max="1032" width="3.140625" style="1" customWidth="1"/>
    <col min="1033" max="1033" width="18.7109375" style="1" customWidth="1"/>
    <col min="1034" max="1034" width="17" style="1" customWidth="1"/>
    <col min="1035" max="1281" width="9.140625" style="1"/>
    <col min="1282" max="1282" width="26" style="1" customWidth="1"/>
    <col min="1283" max="1283" width="22.85546875" style="1" customWidth="1"/>
    <col min="1284" max="1284" width="3.5703125" style="1" customWidth="1"/>
    <col min="1285" max="1285" width="17" style="1" customWidth="1"/>
    <col min="1286" max="1286" width="3.7109375" style="1" customWidth="1"/>
    <col min="1287" max="1287" width="18.140625" style="1" customWidth="1"/>
    <col min="1288" max="1288" width="3.140625" style="1" customWidth="1"/>
    <col min="1289" max="1289" width="18.7109375" style="1" customWidth="1"/>
    <col min="1290" max="1290" width="17" style="1" customWidth="1"/>
    <col min="1291" max="1537" width="9.140625" style="1"/>
    <col min="1538" max="1538" width="26" style="1" customWidth="1"/>
    <col min="1539" max="1539" width="22.85546875" style="1" customWidth="1"/>
    <col min="1540" max="1540" width="3.5703125" style="1" customWidth="1"/>
    <col min="1541" max="1541" width="17" style="1" customWidth="1"/>
    <col min="1542" max="1542" width="3.7109375" style="1" customWidth="1"/>
    <col min="1543" max="1543" width="18.140625" style="1" customWidth="1"/>
    <col min="1544" max="1544" width="3.140625" style="1" customWidth="1"/>
    <col min="1545" max="1545" width="18.7109375" style="1" customWidth="1"/>
    <col min="1546" max="1546" width="17" style="1" customWidth="1"/>
    <col min="1547" max="1793" width="9.140625" style="1"/>
    <col min="1794" max="1794" width="26" style="1" customWidth="1"/>
    <col min="1795" max="1795" width="22.85546875" style="1" customWidth="1"/>
    <col min="1796" max="1796" width="3.5703125" style="1" customWidth="1"/>
    <col min="1797" max="1797" width="17" style="1" customWidth="1"/>
    <col min="1798" max="1798" width="3.7109375" style="1" customWidth="1"/>
    <col min="1799" max="1799" width="18.140625" style="1" customWidth="1"/>
    <col min="1800" max="1800" width="3.140625" style="1" customWidth="1"/>
    <col min="1801" max="1801" width="18.7109375" style="1" customWidth="1"/>
    <col min="1802" max="1802" width="17" style="1" customWidth="1"/>
    <col min="1803" max="2049" width="9.140625" style="1"/>
    <col min="2050" max="2050" width="26" style="1" customWidth="1"/>
    <col min="2051" max="2051" width="22.85546875" style="1" customWidth="1"/>
    <col min="2052" max="2052" width="3.5703125" style="1" customWidth="1"/>
    <col min="2053" max="2053" width="17" style="1" customWidth="1"/>
    <col min="2054" max="2054" width="3.7109375" style="1" customWidth="1"/>
    <col min="2055" max="2055" width="18.140625" style="1" customWidth="1"/>
    <col min="2056" max="2056" width="3.140625" style="1" customWidth="1"/>
    <col min="2057" max="2057" width="18.7109375" style="1" customWidth="1"/>
    <col min="2058" max="2058" width="17" style="1" customWidth="1"/>
    <col min="2059" max="2305" width="9.140625" style="1"/>
    <col min="2306" max="2306" width="26" style="1" customWidth="1"/>
    <col min="2307" max="2307" width="22.85546875" style="1" customWidth="1"/>
    <col min="2308" max="2308" width="3.5703125" style="1" customWidth="1"/>
    <col min="2309" max="2309" width="17" style="1" customWidth="1"/>
    <col min="2310" max="2310" width="3.7109375" style="1" customWidth="1"/>
    <col min="2311" max="2311" width="18.140625" style="1" customWidth="1"/>
    <col min="2312" max="2312" width="3.140625" style="1" customWidth="1"/>
    <col min="2313" max="2313" width="18.7109375" style="1" customWidth="1"/>
    <col min="2314" max="2314" width="17" style="1" customWidth="1"/>
    <col min="2315" max="2561" width="9.140625" style="1"/>
    <col min="2562" max="2562" width="26" style="1" customWidth="1"/>
    <col min="2563" max="2563" width="22.85546875" style="1" customWidth="1"/>
    <col min="2564" max="2564" width="3.5703125" style="1" customWidth="1"/>
    <col min="2565" max="2565" width="17" style="1" customWidth="1"/>
    <col min="2566" max="2566" width="3.7109375" style="1" customWidth="1"/>
    <col min="2567" max="2567" width="18.140625" style="1" customWidth="1"/>
    <col min="2568" max="2568" width="3.140625" style="1" customWidth="1"/>
    <col min="2569" max="2569" width="18.7109375" style="1" customWidth="1"/>
    <col min="2570" max="2570" width="17" style="1" customWidth="1"/>
    <col min="2571" max="2817" width="9.140625" style="1"/>
    <col min="2818" max="2818" width="26" style="1" customWidth="1"/>
    <col min="2819" max="2819" width="22.85546875" style="1" customWidth="1"/>
    <col min="2820" max="2820" width="3.5703125" style="1" customWidth="1"/>
    <col min="2821" max="2821" width="17" style="1" customWidth="1"/>
    <col min="2822" max="2822" width="3.7109375" style="1" customWidth="1"/>
    <col min="2823" max="2823" width="18.140625" style="1" customWidth="1"/>
    <col min="2824" max="2824" width="3.140625" style="1" customWidth="1"/>
    <col min="2825" max="2825" width="18.7109375" style="1" customWidth="1"/>
    <col min="2826" max="2826" width="17" style="1" customWidth="1"/>
    <col min="2827" max="3073" width="9.140625" style="1"/>
    <col min="3074" max="3074" width="26" style="1" customWidth="1"/>
    <col min="3075" max="3075" width="22.85546875" style="1" customWidth="1"/>
    <col min="3076" max="3076" width="3.5703125" style="1" customWidth="1"/>
    <col min="3077" max="3077" width="17" style="1" customWidth="1"/>
    <col min="3078" max="3078" width="3.7109375" style="1" customWidth="1"/>
    <col min="3079" max="3079" width="18.140625" style="1" customWidth="1"/>
    <col min="3080" max="3080" width="3.140625" style="1" customWidth="1"/>
    <col min="3081" max="3081" width="18.7109375" style="1" customWidth="1"/>
    <col min="3082" max="3082" width="17" style="1" customWidth="1"/>
    <col min="3083" max="3329" width="9.140625" style="1"/>
    <col min="3330" max="3330" width="26" style="1" customWidth="1"/>
    <col min="3331" max="3331" width="22.85546875" style="1" customWidth="1"/>
    <col min="3332" max="3332" width="3.5703125" style="1" customWidth="1"/>
    <col min="3333" max="3333" width="17" style="1" customWidth="1"/>
    <col min="3334" max="3334" width="3.7109375" style="1" customWidth="1"/>
    <col min="3335" max="3335" width="18.140625" style="1" customWidth="1"/>
    <col min="3336" max="3336" width="3.140625" style="1" customWidth="1"/>
    <col min="3337" max="3337" width="18.7109375" style="1" customWidth="1"/>
    <col min="3338" max="3338" width="17" style="1" customWidth="1"/>
    <col min="3339" max="3585" width="9.140625" style="1"/>
    <col min="3586" max="3586" width="26" style="1" customWidth="1"/>
    <col min="3587" max="3587" width="22.85546875" style="1" customWidth="1"/>
    <col min="3588" max="3588" width="3.5703125" style="1" customWidth="1"/>
    <col min="3589" max="3589" width="17" style="1" customWidth="1"/>
    <col min="3590" max="3590" width="3.7109375" style="1" customWidth="1"/>
    <col min="3591" max="3591" width="18.140625" style="1" customWidth="1"/>
    <col min="3592" max="3592" width="3.140625" style="1" customWidth="1"/>
    <col min="3593" max="3593" width="18.7109375" style="1" customWidth="1"/>
    <col min="3594" max="3594" width="17" style="1" customWidth="1"/>
    <col min="3595" max="3841" width="9.140625" style="1"/>
    <col min="3842" max="3842" width="26" style="1" customWidth="1"/>
    <col min="3843" max="3843" width="22.85546875" style="1" customWidth="1"/>
    <col min="3844" max="3844" width="3.5703125" style="1" customWidth="1"/>
    <col min="3845" max="3845" width="17" style="1" customWidth="1"/>
    <col min="3846" max="3846" width="3.7109375" style="1" customWidth="1"/>
    <col min="3847" max="3847" width="18.140625" style="1" customWidth="1"/>
    <col min="3848" max="3848" width="3.140625" style="1" customWidth="1"/>
    <col min="3849" max="3849" width="18.7109375" style="1" customWidth="1"/>
    <col min="3850" max="3850" width="17" style="1" customWidth="1"/>
    <col min="3851" max="4097" width="9.140625" style="1"/>
    <col min="4098" max="4098" width="26" style="1" customWidth="1"/>
    <col min="4099" max="4099" width="22.85546875" style="1" customWidth="1"/>
    <col min="4100" max="4100" width="3.5703125" style="1" customWidth="1"/>
    <col min="4101" max="4101" width="17" style="1" customWidth="1"/>
    <col min="4102" max="4102" width="3.7109375" style="1" customWidth="1"/>
    <col min="4103" max="4103" width="18.140625" style="1" customWidth="1"/>
    <col min="4104" max="4104" width="3.140625" style="1" customWidth="1"/>
    <col min="4105" max="4105" width="18.7109375" style="1" customWidth="1"/>
    <col min="4106" max="4106" width="17" style="1" customWidth="1"/>
    <col min="4107" max="4353" width="9.140625" style="1"/>
    <col min="4354" max="4354" width="26" style="1" customWidth="1"/>
    <col min="4355" max="4355" width="22.85546875" style="1" customWidth="1"/>
    <col min="4356" max="4356" width="3.5703125" style="1" customWidth="1"/>
    <col min="4357" max="4357" width="17" style="1" customWidth="1"/>
    <col min="4358" max="4358" width="3.7109375" style="1" customWidth="1"/>
    <col min="4359" max="4359" width="18.140625" style="1" customWidth="1"/>
    <col min="4360" max="4360" width="3.140625" style="1" customWidth="1"/>
    <col min="4361" max="4361" width="18.7109375" style="1" customWidth="1"/>
    <col min="4362" max="4362" width="17" style="1" customWidth="1"/>
    <col min="4363" max="4609" width="9.140625" style="1"/>
    <col min="4610" max="4610" width="26" style="1" customWidth="1"/>
    <col min="4611" max="4611" width="22.85546875" style="1" customWidth="1"/>
    <col min="4612" max="4612" width="3.5703125" style="1" customWidth="1"/>
    <col min="4613" max="4613" width="17" style="1" customWidth="1"/>
    <col min="4614" max="4614" width="3.7109375" style="1" customWidth="1"/>
    <col min="4615" max="4615" width="18.140625" style="1" customWidth="1"/>
    <col min="4616" max="4616" width="3.140625" style="1" customWidth="1"/>
    <col min="4617" max="4617" width="18.7109375" style="1" customWidth="1"/>
    <col min="4618" max="4618" width="17" style="1" customWidth="1"/>
    <col min="4619" max="4865" width="9.140625" style="1"/>
    <col min="4866" max="4866" width="26" style="1" customWidth="1"/>
    <col min="4867" max="4867" width="22.85546875" style="1" customWidth="1"/>
    <col min="4868" max="4868" width="3.5703125" style="1" customWidth="1"/>
    <col min="4869" max="4869" width="17" style="1" customWidth="1"/>
    <col min="4870" max="4870" width="3.7109375" style="1" customWidth="1"/>
    <col min="4871" max="4871" width="18.140625" style="1" customWidth="1"/>
    <col min="4872" max="4872" width="3.140625" style="1" customWidth="1"/>
    <col min="4873" max="4873" width="18.7109375" style="1" customWidth="1"/>
    <col min="4874" max="4874" width="17" style="1" customWidth="1"/>
    <col min="4875" max="5121" width="9.140625" style="1"/>
    <col min="5122" max="5122" width="26" style="1" customWidth="1"/>
    <col min="5123" max="5123" width="22.85546875" style="1" customWidth="1"/>
    <col min="5124" max="5124" width="3.5703125" style="1" customWidth="1"/>
    <col min="5125" max="5125" width="17" style="1" customWidth="1"/>
    <col min="5126" max="5126" width="3.7109375" style="1" customWidth="1"/>
    <col min="5127" max="5127" width="18.140625" style="1" customWidth="1"/>
    <col min="5128" max="5128" width="3.140625" style="1" customWidth="1"/>
    <col min="5129" max="5129" width="18.7109375" style="1" customWidth="1"/>
    <col min="5130" max="5130" width="17" style="1" customWidth="1"/>
    <col min="5131" max="5377" width="9.140625" style="1"/>
    <col min="5378" max="5378" width="26" style="1" customWidth="1"/>
    <col min="5379" max="5379" width="22.85546875" style="1" customWidth="1"/>
    <col min="5380" max="5380" width="3.5703125" style="1" customWidth="1"/>
    <col min="5381" max="5381" width="17" style="1" customWidth="1"/>
    <col min="5382" max="5382" width="3.7109375" style="1" customWidth="1"/>
    <col min="5383" max="5383" width="18.140625" style="1" customWidth="1"/>
    <col min="5384" max="5384" width="3.140625" style="1" customWidth="1"/>
    <col min="5385" max="5385" width="18.7109375" style="1" customWidth="1"/>
    <col min="5386" max="5386" width="17" style="1" customWidth="1"/>
    <col min="5387" max="5633" width="9.140625" style="1"/>
    <col min="5634" max="5634" width="26" style="1" customWidth="1"/>
    <col min="5635" max="5635" width="22.85546875" style="1" customWidth="1"/>
    <col min="5636" max="5636" width="3.5703125" style="1" customWidth="1"/>
    <col min="5637" max="5637" width="17" style="1" customWidth="1"/>
    <col min="5638" max="5638" width="3.7109375" style="1" customWidth="1"/>
    <col min="5639" max="5639" width="18.140625" style="1" customWidth="1"/>
    <col min="5640" max="5640" width="3.140625" style="1" customWidth="1"/>
    <col min="5641" max="5641" width="18.7109375" style="1" customWidth="1"/>
    <col min="5642" max="5642" width="17" style="1" customWidth="1"/>
    <col min="5643" max="5889" width="9.140625" style="1"/>
    <col min="5890" max="5890" width="26" style="1" customWidth="1"/>
    <col min="5891" max="5891" width="22.85546875" style="1" customWidth="1"/>
    <col min="5892" max="5892" width="3.5703125" style="1" customWidth="1"/>
    <col min="5893" max="5893" width="17" style="1" customWidth="1"/>
    <col min="5894" max="5894" width="3.7109375" style="1" customWidth="1"/>
    <col min="5895" max="5895" width="18.140625" style="1" customWidth="1"/>
    <col min="5896" max="5896" width="3.140625" style="1" customWidth="1"/>
    <col min="5897" max="5897" width="18.7109375" style="1" customWidth="1"/>
    <col min="5898" max="5898" width="17" style="1" customWidth="1"/>
    <col min="5899" max="6145" width="9.140625" style="1"/>
    <col min="6146" max="6146" width="26" style="1" customWidth="1"/>
    <col min="6147" max="6147" width="22.85546875" style="1" customWidth="1"/>
    <col min="6148" max="6148" width="3.5703125" style="1" customWidth="1"/>
    <col min="6149" max="6149" width="17" style="1" customWidth="1"/>
    <col min="6150" max="6150" width="3.7109375" style="1" customWidth="1"/>
    <col min="6151" max="6151" width="18.140625" style="1" customWidth="1"/>
    <col min="6152" max="6152" width="3.140625" style="1" customWidth="1"/>
    <col min="6153" max="6153" width="18.7109375" style="1" customWidth="1"/>
    <col min="6154" max="6154" width="17" style="1" customWidth="1"/>
    <col min="6155" max="6401" width="9.140625" style="1"/>
    <col min="6402" max="6402" width="26" style="1" customWidth="1"/>
    <col min="6403" max="6403" width="22.85546875" style="1" customWidth="1"/>
    <col min="6404" max="6404" width="3.5703125" style="1" customWidth="1"/>
    <col min="6405" max="6405" width="17" style="1" customWidth="1"/>
    <col min="6406" max="6406" width="3.7109375" style="1" customWidth="1"/>
    <col min="6407" max="6407" width="18.140625" style="1" customWidth="1"/>
    <col min="6408" max="6408" width="3.140625" style="1" customWidth="1"/>
    <col min="6409" max="6409" width="18.7109375" style="1" customWidth="1"/>
    <col min="6410" max="6410" width="17" style="1" customWidth="1"/>
    <col min="6411" max="6657" width="9.140625" style="1"/>
    <col min="6658" max="6658" width="26" style="1" customWidth="1"/>
    <col min="6659" max="6659" width="22.85546875" style="1" customWidth="1"/>
    <col min="6660" max="6660" width="3.5703125" style="1" customWidth="1"/>
    <col min="6661" max="6661" width="17" style="1" customWidth="1"/>
    <col min="6662" max="6662" width="3.7109375" style="1" customWidth="1"/>
    <col min="6663" max="6663" width="18.140625" style="1" customWidth="1"/>
    <col min="6664" max="6664" width="3.140625" style="1" customWidth="1"/>
    <col min="6665" max="6665" width="18.7109375" style="1" customWidth="1"/>
    <col min="6666" max="6666" width="17" style="1" customWidth="1"/>
    <col min="6667" max="6913" width="9.140625" style="1"/>
    <col min="6914" max="6914" width="26" style="1" customWidth="1"/>
    <col min="6915" max="6915" width="22.85546875" style="1" customWidth="1"/>
    <col min="6916" max="6916" width="3.5703125" style="1" customWidth="1"/>
    <col min="6917" max="6917" width="17" style="1" customWidth="1"/>
    <col min="6918" max="6918" width="3.7109375" style="1" customWidth="1"/>
    <col min="6919" max="6919" width="18.140625" style="1" customWidth="1"/>
    <col min="6920" max="6920" width="3.140625" style="1" customWidth="1"/>
    <col min="6921" max="6921" width="18.7109375" style="1" customWidth="1"/>
    <col min="6922" max="6922" width="17" style="1" customWidth="1"/>
    <col min="6923" max="7169" width="9.140625" style="1"/>
    <col min="7170" max="7170" width="26" style="1" customWidth="1"/>
    <col min="7171" max="7171" width="22.85546875" style="1" customWidth="1"/>
    <col min="7172" max="7172" width="3.5703125" style="1" customWidth="1"/>
    <col min="7173" max="7173" width="17" style="1" customWidth="1"/>
    <col min="7174" max="7174" width="3.7109375" style="1" customWidth="1"/>
    <col min="7175" max="7175" width="18.140625" style="1" customWidth="1"/>
    <col min="7176" max="7176" width="3.140625" style="1" customWidth="1"/>
    <col min="7177" max="7177" width="18.7109375" style="1" customWidth="1"/>
    <col min="7178" max="7178" width="17" style="1" customWidth="1"/>
    <col min="7179" max="7425" width="9.140625" style="1"/>
    <col min="7426" max="7426" width="26" style="1" customWidth="1"/>
    <col min="7427" max="7427" width="22.85546875" style="1" customWidth="1"/>
    <col min="7428" max="7428" width="3.5703125" style="1" customWidth="1"/>
    <col min="7429" max="7429" width="17" style="1" customWidth="1"/>
    <col min="7430" max="7430" width="3.7109375" style="1" customWidth="1"/>
    <col min="7431" max="7431" width="18.140625" style="1" customWidth="1"/>
    <col min="7432" max="7432" width="3.140625" style="1" customWidth="1"/>
    <col min="7433" max="7433" width="18.7109375" style="1" customWidth="1"/>
    <col min="7434" max="7434" width="17" style="1" customWidth="1"/>
    <col min="7435" max="7681" width="9.140625" style="1"/>
    <col min="7682" max="7682" width="26" style="1" customWidth="1"/>
    <col min="7683" max="7683" width="22.85546875" style="1" customWidth="1"/>
    <col min="7684" max="7684" width="3.5703125" style="1" customWidth="1"/>
    <col min="7685" max="7685" width="17" style="1" customWidth="1"/>
    <col min="7686" max="7686" width="3.7109375" style="1" customWidth="1"/>
    <col min="7687" max="7687" width="18.140625" style="1" customWidth="1"/>
    <col min="7688" max="7688" width="3.140625" style="1" customWidth="1"/>
    <col min="7689" max="7689" width="18.7109375" style="1" customWidth="1"/>
    <col min="7690" max="7690" width="17" style="1" customWidth="1"/>
    <col min="7691" max="7937" width="9.140625" style="1"/>
    <col min="7938" max="7938" width="26" style="1" customWidth="1"/>
    <col min="7939" max="7939" width="22.85546875" style="1" customWidth="1"/>
    <col min="7940" max="7940" width="3.5703125" style="1" customWidth="1"/>
    <col min="7941" max="7941" width="17" style="1" customWidth="1"/>
    <col min="7942" max="7942" width="3.7109375" style="1" customWidth="1"/>
    <col min="7943" max="7943" width="18.140625" style="1" customWidth="1"/>
    <col min="7944" max="7944" width="3.140625" style="1" customWidth="1"/>
    <col min="7945" max="7945" width="18.7109375" style="1" customWidth="1"/>
    <col min="7946" max="7946" width="17" style="1" customWidth="1"/>
    <col min="7947" max="8193" width="9.140625" style="1"/>
    <col min="8194" max="8194" width="26" style="1" customWidth="1"/>
    <col min="8195" max="8195" width="22.85546875" style="1" customWidth="1"/>
    <col min="8196" max="8196" width="3.5703125" style="1" customWidth="1"/>
    <col min="8197" max="8197" width="17" style="1" customWidth="1"/>
    <col min="8198" max="8198" width="3.7109375" style="1" customWidth="1"/>
    <col min="8199" max="8199" width="18.140625" style="1" customWidth="1"/>
    <col min="8200" max="8200" width="3.140625" style="1" customWidth="1"/>
    <col min="8201" max="8201" width="18.7109375" style="1" customWidth="1"/>
    <col min="8202" max="8202" width="17" style="1" customWidth="1"/>
    <col min="8203" max="8449" width="9.140625" style="1"/>
    <col min="8450" max="8450" width="26" style="1" customWidth="1"/>
    <col min="8451" max="8451" width="22.85546875" style="1" customWidth="1"/>
    <col min="8452" max="8452" width="3.5703125" style="1" customWidth="1"/>
    <col min="8453" max="8453" width="17" style="1" customWidth="1"/>
    <col min="8454" max="8454" width="3.7109375" style="1" customWidth="1"/>
    <col min="8455" max="8455" width="18.140625" style="1" customWidth="1"/>
    <col min="8456" max="8456" width="3.140625" style="1" customWidth="1"/>
    <col min="8457" max="8457" width="18.7109375" style="1" customWidth="1"/>
    <col min="8458" max="8458" width="17" style="1" customWidth="1"/>
    <col min="8459" max="8705" width="9.140625" style="1"/>
    <col min="8706" max="8706" width="26" style="1" customWidth="1"/>
    <col min="8707" max="8707" width="22.85546875" style="1" customWidth="1"/>
    <col min="8708" max="8708" width="3.5703125" style="1" customWidth="1"/>
    <col min="8709" max="8709" width="17" style="1" customWidth="1"/>
    <col min="8710" max="8710" width="3.7109375" style="1" customWidth="1"/>
    <col min="8711" max="8711" width="18.140625" style="1" customWidth="1"/>
    <col min="8712" max="8712" width="3.140625" style="1" customWidth="1"/>
    <col min="8713" max="8713" width="18.7109375" style="1" customWidth="1"/>
    <col min="8714" max="8714" width="17" style="1" customWidth="1"/>
    <col min="8715" max="8961" width="9.140625" style="1"/>
    <col min="8962" max="8962" width="26" style="1" customWidth="1"/>
    <col min="8963" max="8963" width="22.85546875" style="1" customWidth="1"/>
    <col min="8964" max="8964" width="3.5703125" style="1" customWidth="1"/>
    <col min="8965" max="8965" width="17" style="1" customWidth="1"/>
    <col min="8966" max="8966" width="3.7109375" style="1" customWidth="1"/>
    <col min="8967" max="8967" width="18.140625" style="1" customWidth="1"/>
    <col min="8968" max="8968" width="3.140625" style="1" customWidth="1"/>
    <col min="8969" max="8969" width="18.7109375" style="1" customWidth="1"/>
    <col min="8970" max="8970" width="17" style="1" customWidth="1"/>
    <col min="8971" max="9217" width="9.140625" style="1"/>
    <col min="9218" max="9218" width="26" style="1" customWidth="1"/>
    <col min="9219" max="9219" width="22.85546875" style="1" customWidth="1"/>
    <col min="9220" max="9220" width="3.5703125" style="1" customWidth="1"/>
    <col min="9221" max="9221" width="17" style="1" customWidth="1"/>
    <col min="9222" max="9222" width="3.7109375" style="1" customWidth="1"/>
    <col min="9223" max="9223" width="18.140625" style="1" customWidth="1"/>
    <col min="9224" max="9224" width="3.140625" style="1" customWidth="1"/>
    <col min="9225" max="9225" width="18.7109375" style="1" customWidth="1"/>
    <col min="9226" max="9226" width="17" style="1" customWidth="1"/>
    <col min="9227" max="9473" width="9.140625" style="1"/>
    <col min="9474" max="9474" width="26" style="1" customWidth="1"/>
    <col min="9475" max="9475" width="22.85546875" style="1" customWidth="1"/>
    <col min="9476" max="9476" width="3.5703125" style="1" customWidth="1"/>
    <col min="9477" max="9477" width="17" style="1" customWidth="1"/>
    <col min="9478" max="9478" width="3.7109375" style="1" customWidth="1"/>
    <col min="9479" max="9479" width="18.140625" style="1" customWidth="1"/>
    <col min="9480" max="9480" width="3.140625" style="1" customWidth="1"/>
    <col min="9481" max="9481" width="18.7109375" style="1" customWidth="1"/>
    <col min="9482" max="9482" width="17" style="1" customWidth="1"/>
    <col min="9483" max="9729" width="9.140625" style="1"/>
    <col min="9730" max="9730" width="26" style="1" customWidth="1"/>
    <col min="9731" max="9731" width="22.85546875" style="1" customWidth="1"/>
    <col min="9732" max="9732" width="3.5703125" style="1" customWidth="1"/>
    <col min="9733" max="9733" width="17" style="1" customWidth="1"/>
    <col min="9734" max="9734" width="3.7109375" style="1" customWidth="1"/>
    <col min="9735" max="9735" width="18.140625" style="1" customWidth="1"/>
    <col min="9736" max="9736" width="3.140625" style="1" customWidth="1"/>
    <col min="9737" max="9737" width="18.7109375" style="1" customWidth="1"/>
    <col min="9738" max="9738" width="17" style="1" customWidth="1"/>
    <col min="9739" max="9985" width="9.140625" style="1"/>
    <col min="9986" max="9986" width="26" style="1" customWidth="1"/>
    <col min="9987" max="9987" width="22.85546875" style="1" customWidth="1"/>
    <col min="9988" max="9988" width="3.5703125" style="1" customWidth="1"/>
    <col min="9989" max="9989" width="17" style="1" customWidth="1"/>
    <col min="9990" max="9990" width="3.7109375" style="1" customWidth="1"/>
    <col min="9991" max="9991" width="18.140625" style="1" customWidth="1"/>
    <col min="9992" max="9992" width="3.140625" style="1" customWidth="1"/>
    <col min="9993" max="9993" width="18.7109375" style="1" customWidth="1"/>
    <col min="9994" max="9994" width="17" style="1" customWidth="1"/>
    <col min="9995" max="10241" width="9.140625" style="1"/>
    <col min="10242" max="10242" width="26" style="1" customWidth="1"/>
    <col min="10243" max="10243" width="22.85546875" style="1" customWidth="1"/>
    <col min="10244" max="10244" width="3.5703125" style="1" customWidth="1"/>
    <col min="10245" max="10245" width="17" style="1" customWidth="1"/>
    <col min="10246" max="10246" width="3.7109375" style="1" customWidth="1"/>
    <col min="10247" max="10247" width="18.140625" style="1" customWidth="1"/>
    <col min="10248" max="10248" width="3.140625" style="1" customWidth="1"/>
    <col min="10249" max="10249" width="18.7109375" style="1" customWidth="1"/>
    <col min="10250" max="10250" width="17" style="1" customWidth="1"/>
    <col min="10251" max="10497" width="9.140625" style="1"/>
    <col min="10498" max="10498" width="26" style="1" customWidth="1"/>
    <col min="10499" max="10499" width="22.85546875" style="1" customWidth="1"/>
    <col min="10500" max="10500" width="3.5703125" style="1" customWidth="1"/>
    <col min="10501" max="10501" width="17" style="1" customWidth="1"/>
    <col min="10502" max="10502" width="3.7109375" style="1" customWidth="1"/>
    <col min="10503" max="10503" width="18.140625" style="1" customWidth="1"/>
    <col min="10504" max="10504" width="3.140625" style="1" customWidth="1"/>
    <col min="10505" max="10505" width="18.7109375" style="1" customWidth="1"/>
    <col min="10506" max="10506" width="17" style="1" customWidth="1"/>
    <col min="10507" max="10753" width="9.140625" style="1"/>
    <col min="10754" max="10754" width="26" style="1" customWidth="1"/>
    <col min="10755" max="10755" width="22.85546875" style="1" customWidth="1"/>
    <col min="10756" max="10756" width="3.5703125" style="1" customWidth="1"/>
    <col min="10757" max="10757" width="17" style="1" customWidth="1"/>
    <col min="10758" max="10758" width="3.7109375" style="1" customWidth="1"/>
    <col min="10759" max="10759" width="18.140625" style="1" customWidth="1"/>
    <col min="10760" max="10760" width="3.140625" style="1" customWidth="1"/>
    <col min="10761" max="10761" width="18.7109375" style="1" customWidth="1"/>
    <col min="10762" max="10762" width="17" style="1" customWidth="1"/>
    <col min="10763" max="11009" width="9.140625" style="1"/>
    <col min="11010" max="11010" width="26" style="1" customWidth="1"/>
    <col min="11011" max="11011" width="22.85546875" style="1" customWidth="1"/>
    <col min="11012" max="11012" width="3.5703125" style="1" customWidth="1"/>
    <col min="11013" max="11013" width="17" style="1" customWidth="1"/>
    <col min="11014" max="11014" width="3.7109375" style="1" customWidth="1"/>
    <col min="11015" max="11015" width="18.140625" style="1" customWidth="1"/>
    <col min="11016" max="11016" width="3.140625" style="1" customWidth="1"/>
    <col min="11017" max="11017" width="18.7109375" style="1" customWidth="1"/>
    <col min="11018" max="11018" width="17" style="1" customWidth="1"/>
    <col min="11019" max="11265" width="9.140625" style="1"/>
    <col min="11266" max="11266" width="26" style="1" customWidth="1"/>
    <col min="11267" max="11267" width="22.85546875" style="1" customWidth="1"/>
    <col min="11268" max="11268" width="3.5703125" style="1" customWidth="1"/>
    <col min="11269" max="11269" width="17" style="1" customWidth="1"/>
    <col min="11270" max="11270" width="3.7109375" style="1" customWidth="1"/>
    <col min="11271" max="11271" width="18.140625" style="1" customWidth="1"/>
    <col min="11272" max="11272" width="3.140625" style="1" customWidth="1"/>
    <col min="11273" max="11273" width="18.7109375" style="1" customWidth="1"/>
    <col min="11274" max="11274" width="17" style="1" customWidth="1"/>
    <col min="11275" max="11521" width="9.140625" style="1"/>
    <col min="11522" max="11522" width="26" style="1" customWidth="1"/>
    <col min="11523" max="11523" width="22.85546875" style="1" customWidth="1"/>
    <col min="11524" max="11524" width="3.5703125" style="1" customWidth="1"/>
    <col min="11525" max="11525" width="17" style="1" customWidth="1"/>
    <col min="11526" max="11526" width="3.7109375" style="1" customWidth="1"/>
    <col min="11527" max="11527" width="18.140625" style="1" customWidth="1"/>
    <col min="11528" max="11528" width="3.140625" style="1" customWidth="1"/>
    <col min="11529" max="11529" width="18.7109375" style="1" customWidth="1"/>
    <col min="11530" max="11530" width="17" style="1" customWidth="1"/>
    <col min="11531" max="11777" width="9.140625" style="1"/>
    <col min="11778" max="11778" width="26" style="1" customWidth="1"/>
    <col min="11779" max="11779" width="22.85546875" style="1" customWidth="1"/>
    <col min="11780" max="11780" width="3.5703125" style="1" customWidth="1"/>
    <col min="11781" max="11781" width="17" style="1" customWidth="1"/>
    <col min="11782" max="11782" width="3.7109375" style="1" customWidth="1"/>
    <col min="11783" max="11783" width="18.140625" style="1" customWidth="1"/>
    <col min="11784" max="11784" width="3.140625" style="1" customWidth="1"/>
    <col min="11785" max="11785" width="18.7109375" style="1" customWidth="1"/>
    <col min="11786" max="11786" width="17" style="1" customWidth="1"/>
    <col min="11787" max="12033" width="9.140625" style="1"/>
    <col min="12034" max="12034" width="26" style="1" customWidth="1"/>
    <col min="12035" max="12035" width="22.85546875" style="1" customWidth="1"/>
    <col min="12036" max="12036" width="3.5703125" style="1" customWidth="1"/>
    <col min="12037" max="12037" width="17" style="1" customWidth="1"/>
    <col min="12038" max="12038" width="3.7109375" style="1" customWidth="1"/>
    <col min="12039" max="12039" width="18.140625" style="1" customWidth="1"/>
    <col min="12040" max="12040" width="3.140625" style="1" customWidth="1"/>
    <col min="12041" max="12041" width="18.7109375" style="1" customWidth="1"/>
    <col min="12042" max="12042" width="17" style="1" customWidth="1"/>
    <col min="12043" max="12289" width="9.140625" style="1"/>
    <col min="12290" max="12290" width="26" style="1" customWidth="1"/>
    <col min="12291" max="12291" width="22.85546875" style="1" customWidth="1"/>
    <col min="12292" max="12292" width="3.5703125" style="1" customWidth="1"/>
    <col min="12293" max="12293" width="17" style="1" customWidth="1"/>
    <col min="12294" max="12294" width="3.7109375" style="1" customWidth="1"/>
    <col min="12295" max="12295" width="18.140625" style="1" customWidth="1"/>
    <col min="12296" max="12296" width="3.140625" style="1" customWidth="1"/>
    <col min="12297" max="12297" width="18.7109375" style="1" customWidth="1"/>
    <col min="12298" max="12298" width="17" style="1" customWidth="1"/>
    <col min="12299" max="12545" width="9.140625" style="1"/>
    <col min="12546" max="12546" width="26" style="1" customWidth="1"/>
    <col min="12547" max="12547" width="22.85546875" style="1" customWidth="1"/>
    <col min="12548" max="12548" width="3.5703125" style="1" customWidth="1"/>
    <col min="12549" max="12549" width="17" style="1" customWidth="1"/>
    <col min="12550" max="12550" width="3.7109375" style="1" customWidth="1"/>
    <col min="12551" max="12551" width="18.140625" style="1" customWidth="1"/>
    <col min="12552" max="12552" width="3.140625" style="1" customWidth="1"/>
    <col min="12553" max="12553" width="18.7109375" style="1" customWidth="1"/>
    <col min="12554" max="12554" width="17" style="1" customWidth="1"/>
    <col min="12555" max="12801" width="9.140625" style="1"/>
    <col min="12802" max="12802" width="26" style="1" customWidth="1"/>
    <col min="12803" max="12803" width="22.85546875" style="1" customWidth="1"/>
    <col min="12804" max="12804" width="3.5703125" style="1" customWidth="1"/>
    <col min="12805" max="12805" width="17" style="1" customWidth="1"/>
    <col min="12806" max="12806" width="3.7109375" style="1" customWidth="1"/>
    <col min="12807" max="12807" width="18.140625" style="1" customWidth="1"/>
    <col min="12808" max="12808" width="3.140625" style="1" customWidth="1"/>
    <col min="12809" max="12809" width="18.7109375" style="1" customWidth="1"/>
    <col min="12810" max="12810" width="17" style="1" customWidth="1"/>
    <col min="12811" max="13057" width="9.140625" style="1"/>
    <col min="13058" max="13058" width="26" style="1" customWidth="1"/>
    <col min="13059" max="13059" width="22.85546875" style="1" customWidth="1"/>
    <col min="13060" max="13060" width="3.5703125" style="1" customWidth="1"/>
    <col min="13061" max="13061" width="17" style="1" customWidth="1"/>
    <col min="13062" max="13062" width="3.7109375" style="1" customWidth="1"/>
    <col min="13063" max="13063" width="18.140625" style="1" customWidth="1"/>
    <col min="13064" max="13064" width="3.140625" style="1" customWidth="1"/>
    <col min="13065" max="13065" width="18.7109375" style="1" customWidth="1"/>
    <col min="13066" max="13066" width="17" style="1" customWidth="1"/>
    <col min="13067" max="13313" width="9.140625" style="1"/>
    <col min="13314" max="13314" width="26" style="1" customWidth="1"/>
    <col min="13315" max="13315" width="22.85546875" style="1" customWidth="1"/>
    <col min="13316" max="13316" width="3.5703125" style="1" customWidth="1"/>
    <col min="13317" max="13317" width="17" style="1" customWidth="1"/>
    <col min="13318" max="13318" width="3.7109375" style="1" customWidth="1"/>
    <col min="13319" max="13319" width="18.140625" style="1" customWidth="1"/>
    <col min="13320" max="13320" width="3.140625" style="1" customWidth="1"/>
    <col min="13321" max="13321" width="18.7109375" style="1" customWidth="1"/>
    <col min="13322" max="13322" width="17" style="1" customWidth="1"/>
    <col min="13323" max="13569" width="9.140625" style="1"/>
    <col min="13570" max="13570" width="26" style="1" customWidth="1"/>
    <col min="13571" max="13571" width="22.85546875" style="1" customWidth="1"/>
    <col min="13572" max="13572" width="3.5703125" style="1" customWidth="1"/>
    <col min="13573" max="13573" width="17" style="1" customWidth="1"/>
    <col min="13574" max="13574" width="3.7109375" style="1" customWidth="1"/>
    <col min="13575" max="13575" width="18.140625" style="1" customWidth="1"/>
    <col min="13576" max="13576" width="3.140625" style="1" customWidth="1"/>
    <col min="13577" max="13577" width="18.7109375" style="1" customWidth="1"/>
    <col min="13578" max="13578" width="17" style="1" customWidth="1"/>
    <col min="13579" max="13825" width="9.140625" style="1"/>
    <col min="13826" max="13826" width="26" style="1" customWidth="1"/>
    <col min="13827" max="13827" width="22.85546875" style="1" customWidth="1"/>
    <col min="13828" max="13828" width="3.5703125" style="1" customWidth="1"/>
    <col min="13829" max="13829" width="17" style="1" customWidth="1"/>
    <col min="13830" max="13830" width="3.7109375" style="1" customWidth="1"/>
    <col min="13831" max="13831" width="18.140625" style="1" customWidth="1"/>
    <col min="13832" max="13832" width="3.140625" style="1" customWidth="1"/>
    <col min="13833" max="13833" width="18.7109375" style="1" customWidth="1"/>
    <col min="13834" max="13834" width="17" style="1" customWidth="1"/>
    <col min="13835" max="14081" width="9.140625" style="1"/>
    <col min="14082" max="14082" width="26" style="1" customWidth="1"/>
    <col min="14083" max="14083" width="22.85546875" style="1" customWidth="1"/>
    <col min="14084" max="14084" width="3.5703125" style="1" customWidth="1"/>
    <col min="14085" max="14085" width="17" style="1" customWidth="1"/>
    <col min="14086" max="14086" width="3.7109375" style="1" customWidth="1"/>
    <col min="14087" max="14087" width="18.140625" style="1" customWidth="1"/>
    <col min="14088" max="14088" width="3.140625" style="1" customWidth="1"/>
    <col min="14089" max="14089" width="18.7109375" style="1" customWidth="1"/>
    <col min="14090" max="14090" width="17" style="1" customWidth="1"/>
    <col min="14091" max="14337" width="9.140625" style="1"/>
    <col min="14338" max="14338" width="26" style="1" customWidth="1"/>
    <col min="14339" max="14339" width="22.85546875" style="1" customWidth="1"/>
    <col min="14340" max="14340" width="3.5703125" style="1" customWidth="1"/>
    <col min="14341" max="14341" width="17" style="1" customWidth="1"/>
    <col min="14342" max="14342" width="3.7109375" style="1" customWidth="1"/>
    <col min="14343" max="14343" width="18.140625" style="1" customWidth="1"/>
    <col min="14344" max="14344" width="3.140625" style="1" customWidth="1"/>
    <col min="14345" max="14345" width="18.7109375" style="1" customWidth="1"/>
    <col min="14346" max="14346" width="17" style="1" customWidth="1"/>
    <col min="14347" max="14593" width="9.140625" style="1"/>
    <col min="14594" max="14594" width="26" style="1" customWidth="1"/>
    <col min="14595" max="14595" width="22.85546875" style="1" customWidth="1"/>
    <col min="14596" max="14596" width="3.5703125" style="1" customWidth="1"/>
    <col min="14597" max="14597" width="17" style="1" customWidth="1"/>
    <col min="14598" max="14598" width="3.7109375" style="1" customWidth="1"/>
    <col min="14599" max="14599" width="18.140625" style="1" customWidth="1"/>
    <col min="14600" max="14600" width="3.140625" style="1" customWidth="1"/>
    <col min="14601" max="14601" width="18.7109375" style="1" customWidth="1"/>
    <col min="14602" max="14602" width="17" style="1" customWidth="1"/>
    <col min="14603" max="14849" width="9.140625" style="1"/>
    <col min="14850" max="14850" width="26" style="1" customWidth="1"/>
    <col min="14851" max="14851" width="22.85546875" style="1" customWidth="1"/>
    <col min="14852" max="14852" width="3.5703125" style="1" customWidth="1"/>
    <col min="14853" max="14853" width="17" style="1" customWidth="1"/>
    <col min="14854" max="14854" width="3.7109375" style="1" customWidth="1"/>
    <col min="14855" max="14855" width="18.140625" style="1" customWidth="1"/>
    <col min="14856" max="14856" width="3.140625" style="1" customWidth="1"/>
    <col min="14857" max="14857" width="18.7109375" style="1" customWidth="1"/>
    <col min="14858" max="14858" width="17" style="1" customWidth="1"/>
    <col min="14859" max="15105" width="9.140625" style="1"/>
    <col min="15106" max="15106" width="26" style="1" customWidth="1"/>
    <col min="15107" max="15107" width="22.85546875" style="1" customWidth="1"/>
    <col min="15108" max="15108" width="3.5703125" style="1" customWidth="1"/>
    <col min="15109" max="15109" width="17" style="1" customWidth="1"/>
    <col min="15110" max="15110" width="3.7109375" style="1" customWidth="1"/>
    <col min="15111" max="15111" width="18.140625" style="1" customWidth="1"/>
    <col min="15112" max="15112" width="3.140625" style="1" customWidth="1"/>
    <col min="15113" max="15113" width="18.7109375" style="1" customWidth="1"/>
    <col min="15114" max="15114" width="17" style="1" customWidth="1"/>
    <col min="15115" max="15361" width="9.140625" style="1"/>
    <col min="15362" max="15362" width="26" style="1" customWidth="1"/>
    <col min="15363" max="15363" width="22.85546875" style="1" customWidth="1"/>
    <col min="15364" max="15364" width="3.5703125" style="1" customWidth="1"/>
    <col min="15365" max="15365" width="17" style="1" customWidth="1"/>
    <col min="15366" max="15366" width="3.7109375" style="1" customWidth="1"/>
    <col min="15367" max="15367" width="18.140625" style="1" customWidth="1"/>
    <col min="15368" max="15368" width="3.140625" style="1" customWidth="1"/>
    <col min="15369" max="15369" width="18.7109375" style="1" customWidth="1"/>
    <col min="15370" max="15370" width="17" style="1" customWidth="1"/>
    <col min="15371" max="15617" width="9.140625" style="1"/>
    <col min="15618" max="15618" width="26" style="1" customWidth="1"/>
    <col min="15619" max="15619" width="22.85546875" style="1" customWidth="1"/>
    <col min="15620" max="15620" width="3.5703125" style="1" customWidth="1"/>
    <col min="15621" max="15621" width="17" style="1" customWidth="1"/>
    <col min="15622" max="15622" width="3.7109375" style="1" customWidth="1"/>
    <col min="15623" max="15623" width="18.140625" style="1" customWidth="1"/>
    <col min="15624" max="15624" width="3.140625" style="1" customWidth="1"/>
    <col min="15625" max="15625" width="18.7109375" style="1" customWidth="1"/>
    <col min="15626" max="15626" width="17" style="1" customWidth="1"/>
    <col min="15627" max="15873" width="9.140625" style="1"/>
    <col min="15874" max="15874" width="26" style="1" customWidth="1"/>
    <col min="15875" max="15875" width="22.85546875" style="1" customWidth="1"/>
    <col min="15876" max="15876" width="3.5703125" style="1" customWidth="1"/>
    <col min="15877" max="15877" width="17" style="1" customWidth="1"/>
    <col min="15878" max="15878" width="3.7109375" style="1" customWidth="1"/>
    <col min="15879" max="15879" width="18.140625" style="1" customWidth="1"/>
    <col min="15880" max="15880" width="3.140625" style="1" customWidth="1"/>
    <col min="15881" max="15881" width="18.7109375" style="1" customWidth="1"/>
    <col min="15882" max="15882" width="17" style="1" customWidth="1"/>
    <col min="15883" max="16129" width="9.140625" style="1"/>
    <col min="16130" max="16130" width="26" style="1" customWidth="1"/>
    <col min="16131" max="16131" width="22.85546875" style="1" customWidth="1"/>
    <col min="16132" max="16132" width="3.5703125" style="1" customWidth="1"/>
    <col min="16133" max="16133" width="17" style="1" customWidth="1"/>
    <col min="16134" max="16134" width="3.7109375" style="1" customWidth="1"/>
    <col min="16135" max="16135" width="18.140625" style="1" customWidth="1"/>
    <col min="16136" max="16136" width="3.140625" style="1" customWidth="1"/>
    <col min="16137" max="16137" width="18.7109375" style="1" customWidth="1"/>
    <col min="16138" max="16138" width="17" style="1" customWidth="1"/>
    <col min="16139" max="16384" width="9.140625" style="1"/>
  </cols>
  <sheetData>
    <row r="1" spans="1:8" x14ac:dyDescent="0.2">
      <c r="A1" s="25"/>
      <c r="B1" s="25"/>
      <c r="C1" s="25"/>
      <c r="D1" s="25"/>
      <c r="E1" s="25"/>
      <c r="F1" s="25"/>
    </row>
    <row r="2" spans="1:8" ht="75" customHeight="1" x14ac:dyDescent="0.25">
      <c r="A2" s="26" t="s">
        <v>0</v>
      </c>
      <c r="B2" s="26"/>
      <c r="C2" s="26"/>
      <c r="D2" s="26"/>
      <c r="E2" s="26"/>
      <c r="F2" s="26"/>
      <c r="G2" s="26"/>
      <c r="H2" s="26"/>
    </row>
    <row r="3" spans="1:8" ht="12.75" customHeight="1" x14ac:dyDescent="0.25">
      <c r="A3" s="24"/>
      <c r="B3" s="2"/>
      <c r="C3" s="2"/>
      <c r="D3" s="3"/>
      <c r="E3" s="3"/>
      <c r="F3" s="3"/>
    </row>
    <row r="4" spans="1:8" x14ac:dyDescent="0.2">
      <c r="B4" s="4" t="s">
        <v>1</v>
      </c>
      <c r="C4" s="5"/>
      <c r="D4" s="6" t="s">
        <v>41</v>
      </c>
      <c r="E4" s="5"/>
      <c r="F4" s="6" t="s">
        <v>40</v>
      </c>
    </row>
    <row r="5" spans="1:8" x14ac:dyDescent="0.2">
      <c r="A5" s="7"/>
      <c r="B5" s="8" t="s">
        <v>42</v>
      </c>
      <c r="C5" s="7"/>
      <c r="D5" s="9" t="s">
        <v>2</v>
      </c>
      <c r="F5" s="8" t="s">
        <v>3</v>
      </c>
    </row>
    <row r="6" spans="1:8" x14ac:dyDescent="0.2">
      <c r="A6" s="7"/>
      <c r="B6" s="6"/>
      <c r="C6" s="7"/>
      <c r="D6" s="10"/>
      <c r="F6" s="6"/>
    </row>
    <row r="7" spans="1:8" x14ac:dyDescent="0.2">
      <c r="A7" s="11" t="s">
        <v>4</v>
      </c>
      <c r="B7" s="12"/>
      <c r="C7" s="11"/>
    </row>
    <row r="8" spans="1:8" x14ac:dyDescent="0.2">
      <c r="A8" s="1" t="s">
        <v>5</v>
      </c>
      <c r="B8" s="13">
        <v>45264102.759999998</v>
      </c>
      <c r="C8" s="14"/>
      <c r="D8" s="13">
        <v>135493281.77000001</v>
      </c>
      <c r="E8" s="14"/>
      <c r="F8" s="13">
        <v>737178483.98000002</v>
      </c>
      <c r="G8" s="15"/>
    </row>
    <row r="9" spans="1:8" x14ac:dyDescent="0.2">
      <c r="A9" s="1" t="s">
        <v>6</v>
      </c>
      <c r="B9" s="13">
        <v>40945302.769999996</v>
      </c>
      <c r="C9" s="14"/>
      <c r="D9" s="13">
        <v>122209112.08000001</v>
      </c>
      <c r="E9" s="14"/>
      <c r="F9" s="13">
        <v>663214635.29999995</v>
      </c>
      <c r="G9" s="15"/>
    </row>
    <row r="10" spans="1:8" ht="15" customHeight="1" x14ac:dyDescent="0.2">
      <c r="A10" s="1" t="s">
        <v>7</v>
      </c>
      <c r="B10" s="13">
        <v>713900.31</v>
      </c>
      <c r="C10" s="14"/>
      <c r="D10" s="13">
        <v>2357885.6300000004</v>
      </c>
      <c r="E10" s="13"/>
      <c r="F10" s="13">
        <v>13454486.579999998</v>
      </c>
      <c r="G10" s="15"/>
    </row>
    <row r="11" spans="1:8" ht="15" customHeight="1" x14ac:dyDescent="0.2">
      <c r="A11" s="1" t="s">
        <v>8</v>
      </c>
      <c r="B11" s="13">
        <v>0</v>
      </c>
      <c r="C11" s="14"/>
      <c r="D11" s="13">
        <v>0</v>
      </c>
      <c r="E11" s="13"/>
      <c r="F11" s="13">
        <v>0</v>
      </c>
      <c r="G11" s="15"/>
    </row>
    <row r="12" spans="1:8" ht="15.75" customHeight="1" x14ac:dyDescent="0.2">
      <c r="A12" s="1" t="s">
        <v>9</v>
      </c>
      <c r="B12" s="13">
        <v>0</v>
      </c>
      <c r="C12" s="14"/>
      <c r="D12" s="13">
        <v>0</v>
      </c>
      <c r="E12" s="13"/>
      <c r="F12" s="13">
        <v>0</v>
      </c>
      <c r="G12" s="15"/>
    </row>
    <row r="13" spans="1:8" x14ac:dyDescent="0.2">
      <c r="A13" s="1" t="s">
        <v>10</v>
      </c>
      <c r="B13" s="13">
        <v>3604899.68</v>
      </c>
      <c r="C13" s="14"/>
      <c r="D13" s="13">
        <v>10926284.060000002</v>
      </c>
      <c r="E13" s="13"/>
      <c r="F13" s="13">
        <v>60509362.100000009</v>
      </c>
      <c r="G13" s="15"/>
    </row>
    <row r="14" spans="1:8" ht="13.5" customHeight="1" x14ac:dyDescent="0.2">
      <c r="A14" s="1" t="s">
        <v>11</v>
      </c>
      <c r="B14" s="13">
        <v>1225665.8900000001</v>
      </c>
      <c r="C14" s="14"/>
      <c r="D14" s="13">
        <v>3714936.5700000003</v>
      </c>
      <c r="E14" s="13"/>
      <c r="F14" s="13">
        <v>20573183.130000003</v>
      </c>
      <c r="G14" s="15"/>
    </row>
    <row r="15" spans="1:8" ht="15" customHeight="1" x14ac:dyDescent="0.2">
      <c r="A15" s="1" t="s">
        <v>37</v>
      </c>
      <c r="B15" s="13">
        <v>72098</v>
      </c>
      <c r="C15" s="14"/>
      <c r="D15" s="13">
        <v>218525.7</v>
      </c>
      <c r="E15" s="13"/>
      <c r="F15" s="13">
        <v>1210187.26</v>
      </c>
      <c r="G15" s="15"/>
    </row>
    <row r="16" spans="1:8" ht="14.25" customHeight="1" x14ac:dyDescent="0.2">
      <c r="A16" s="1" t="s">
        <v>38</v>
      </c>
      <c r="B16" s="13">
        <v>216293.97999999998</v>
      </c>
      <c r="C16" s="14"/>
      <c r="D16" s="13">
        <v>655577.03999999992</v>
      </c>
      <c r="E16" s="13"/>
      <c r="F16" s="13">
        <v>3630561.73</v>
      </c>
      <c r="G16" s="15"/>
    </row>
    <row r="17" spans="1:7" ht="16.5" customHeight="1" x14ac:dyDescent="0.2">
      <c r="A17" s="1" t="s">
        <v>13</v>
      </c>
      <c r="B17" s="13">
        <v>368937.19</v>
      </c>
      <c r="C17" s="14"/>
      <c r="D17" s="13">
        <v>1110849.0499999998</v>
      </c>
      <c r="E17" s="13"/>
      <c r="F17" s="13">
        <v>6155076.4299999988</v>
      </c>
      <c r="G17" s="15"/>
    </row>
    <row r="18" spans="1:7" x14ac:dyDescent="0.2">
      <c r="A18" s="1" t="s">
        <v>14</v>
      </c>
      <c r="B18" s="13">
        <f>+B13/B19/7</f>
        <v>221.49921228878651</v>
      </c>
      <c r="C18" s="14"/>
      <c r="D18" s="13">
        <v>223.78461976446494</v>
      </c>
      <c r="E18" s="13"/>
      <c r="F18" s="13"/>
      <c r="G18" s="15"/>
    </row>
    <row r="19" spans="1:7" ht="15.75" customHeight="1" x14ac:dyDescent="0.2">
      <c r="A19" s="1" t="s">
        <v>15</v>
      </c>
      <c r="B19" s="16">
        <v>2325</v>
      </c>
      <c r="C19" s="17"/>
      <c r="D19" s="16">
        <v>2325</v>
      </c>
      <c r="E19" s="13"/>
      <c r="F19" s="16"/>
    </row>
    <row r="20" spans="1:7" x14ac:dyDescent="0.2">
      <c r="B20" s="14"/>
      <c r="C20" s="14"/>
      <c r="D20" s="14"/>
      <c r="E20" s="14"/>
      <c r="F20" s="14"/>
    </row>
    <row r="21" spans="1:7" x14ac:dyDescent="0.2">
      <c r="A21" s="11" t="s">
        <v>16</v>
      </c>
      <c r="B21" s="13"/>
      <c r="C21" s="13"/>
      <c r="D21" s="13"/>
      <c r="E21" s="13"/>
      <c r="F21" s="13"/>
    </row>
    <row r="22" spans="1:7" x14ac:dyDescent="0.2">
      <c r="A22" s="1" t="s">
        <v>5</v>
      </c>
      <c r="B22" s="13">
        <v>96935743.100000009</v>
      </c>
      <c r="C22" s="14"/>
      <c r="D22" s="13">
        <v>303429385.79000002</v>
      </c>
      <c r="E22" s="14"/>
      <c r="F22" s="13">
        <v>1675520280.0600002</v>
      </c>
      <c r="G22" s="15"/>
    </row>
    <row r="23" spans="1:7" x14ac:dyDescent="0.2">
      <c r="A23" s="1" t="s">
        <v>6</v>
      </c>
      <c r="B23" s="13">
        <v>88132096.030000001</v>
      </c>
      <c r="C23" s="14"/>
      <c r="D23" s="13">
        <v>275433153.37</v>
      </c>
      <c r="E23" s="14"/>
      <c r="F23" s="13">
        <v>1520520436.1099997</v>
      </c>
      <c r="G23" s="15"/>
    </row>
    <row r="24" spans="1:7" ht="15" customHeight="1" x14ac:dyDescent="0.2">
      <c r="A24" s="1" t="s">
        <v>7</v>
      </c>
      <c r="B24" s="13">
        <v>1669803.92</v>
      </c>
      <c r="C24" s="14"/>
      <c r="D24" s="13">
        <v>5270983.75</v>
      </c>
      <c r="E24" s="13"/>
      <c r="F24" s="13">
        <v>28866428.919999998</v>
      </c>
      <c r="G24" s="15"/>
    </row>
    <row r="25" spans="1:7" ht="15" customHeight="1" x14ac:dyDescent="0.2">
      <c r="A25" s="1" t="s">
        <v>8</v>
      </c>
      <c r="B25" s="13">
        <v>0</v>
      </c>
      <c r="C25" s="14"/>
      <c r="D25" s="13">
        <v>0</v>
      </c>
      <c r="E25" s="13"/>
      <c r="F25" s="13">
        <v>0</v>
      </c>
      <c r="G25" s="15"/>
    </row>
    <row r="26" spans="1:7" ht="15" customHeight="1" x14ac:dyDescent="0.2">
      <c r="A26" s="1" t="s">
        <v>9</v>
      </c>
      <c r="B26" s="13">
        <v>0</v>
      </c>
      <c r="C26" s="14"/>
      <c r="D26" s="13">
        <v>0</v>
      </c>
      <c r="E26" s="13"/>
      <c r="F26" s="13">
        <v>0</v>
      </c>
      <c r="G26" s="15"/>
    </row>
    <row r="27" spans="1:7" x14ac:dyDescent="0.2">
      <c r="A27" s="1" t="s">
        <v>10</v>
      </c>
      <c r="B27" s="13">
        <v>7133843.1500000022</v>
      </c>
      <c r="C27" s="14"/>
      <c r="D27" s="13">
        <v>22725248.670000002</v>
      </c>
      <c r="E27" s="13"/>
      <c r="F27" s="13">
        <v>126133415.03000002</v>
      </c>
      <c r="G27" s="15"/>
    </row>
    <row r="28" spans="1:7" x14ac:dyDescent="0.2">
      <c r="A28" s="1" t="s">
        <v>11</v>
      </c>
      <c r="B28" s="13">
        <v>2425506.6800000002</v>
      </c>
      <c r="C28" s="14"/>
      <c r="D28" s="13">
        <v>7726584.5600000005</v>
      </c>
      <c r="E28" s="13"/>
      <c r="F28" s="13">
        <v>42885361.119999997</v>
      </c>
      <c r="G28" s="15"/>
    </row>
    <row r="29" spans="1:7" ht="14.25" customHeight="1" x14ac:dyDescent="0.2">
      <c r="A29" s="1" t="s">
        <v>37</v>
      </c>
      <c r="B29" s="13">
        <v>142676.86000000002</v>
      </c>
      <c r="C29" s="14"/>
      <c r="D29" s="13">
        <v>454504.97999999986</v>
      </c>
      <c r="E29" s="13"/>
      <c r="F29" s="13">
        <v>2522668.36</v>
      </c>
      <c r="G29" s="15"/>
    </row>
    <row r="30" spans="1:7" ht="14.25" customHeight="1" x14ac:dyDescent="0.2">
      <c r="A30" s="1" t="s">
        <v>38</v>
      </c>
      <c r="B30" s="13">
        <v>428030.58999999997</v>
      </c>
      <c r="C30" s="14"/>
      <c r="D30" s="13">
        <v>1363514.9300000002</v>
      </c>
      <c r="E30" s="13"/>
      <c r="F30" s="13">
        <v>7568004.9699999997</v>
      </c>
      <c r="G30" s="15"/>
    </row>
    <row r="31" spans="1:7" ht="16.5" customHeight="1" x14ac:dyDescent="0.2">
      <c r="A31" s="1" t="s">
        <v>13</v>
      </c>
      <c r="B31" s="13">
        <v>727753.09000000008</v>
      </c>
      <c r="C31" s="14"/>
      <c r="D31" s="13">
        <v>2310936.6899999995</v>
      </c>
      <c r="E31" s="13"/>
      <c r="F31" s="13">
        <v>12834546.25</v>
      </c>
      <c r="G31" s="15"/>
    </row>
    <row r="32" spans="1:7" x14ac:dyDescent="0.2">
      <c r="A32" s="1" t="s">
        <v>14</v>
      </c>
      <c r="B32" s="13">
        <f>+B27/B33/7</f>
        <v>312.13490045941813</v>
      </c>
      <c r="C32" s="14"/>
      <c r="D32" s="13">
        <v>331.44094902647123</v>
      </c>
      <c r="E32" s="13"/>
      <c r="F32" s="13"/>
      <c r="G32" s="15"/>
    </row>
    <row r="33" spans="1:7" ht="15.75" customHeight="1" x14ac:dyDescent="0.2">
      <c r="A33" s="1" t="s">
        <v>15</v>
      </c>
      <c r="B33" s="16">
        <v>3265</v>
      </c>
      <c r="C33" s="17"/>
      <c r="D33" s="16">
        <v>3265</v>
      </c>
      <c r="E33" s="13"/>
      <c r="F33" s="16"/>
    </row>
    <row r="34" spans="1:7" x14ac:dyDescent="0.2">
      <c r="B34" s="14"/>
      <c r="C34" s="14"/>
      <c r="D34" s="14"/>
      <c r="E34" s="14"/>
      <c r="F34" s="14"/>
    </row>
    <row r="35" spans="1:7" x14ac:dyDescent="0.2">
      <c r="A35" s="11" t="s">
        <v>17</v>
      </c>
      <c r="B35" s="13"/>
      <c r="C35" s="13"/>
      <c r="D35" s="13"/>
      <c r="E35" s="13"/>
      <c r="F35" s="13"/>
    </row>
    <row r="36" spans="1:7" x14ac:dyDescent="0.2">
      <c r="A36" s="1" t="s">
        <v>5</v>
      </c>
      <c r="B36" s="13">
        <v>40662302.950000003</v>
      </c>
      <c r="C36" s="14"/>
      <c r="D36" s="13">
        <v>129324239.29000001</v>
      </c>
      <c r="E36" s="14"/>
      <c r="F36" s="13">
        <v>714023720.13000011</v>
      </c>
    </row>
    <row r="37" spans="1:7" x14ac:dyDescent="0.2">
      <c r="A37" s="1" t="s">
        <v>6</v>
      </c>
      <c r="B37" s="13">
        <v>36409619.769999996</v>
      </c>
      <c r="C37" s="14"/>
      <c r="D37" s="13">
        <v>115987013.19000003</v>
      </c>
      <c r="E37" s="14"/>
      <c r="F37" s="13">
        <v>641306328.18000007</v>
      </c>
      <c r="G37" s="15"/>
    </row>
    <row r="38" spans="1:7" ht="15" customHeight="1" x14ac:dyDescent="0.2">
      <c r="A38" s="1" t="s">
        <v>7</v>
      </c>
      <c r="B38" s="13">
        <v>688330</v>
      </c>
      <c r="C38" s="14"/>
      <c r="D38" s="13">
        <v>2156927.5</v>
      </c>
      <c r="E38" s="13"/>
      <c r="F38" s="13">
        <v>12232254.5</v>
      </c>
      <c r="G38" s="15"/>
    </row>
    <row r="39" spans="1:7" ht="15" customHeight="1" x14ac:dyDescent="0.2">
      <c r="A39" s="1" t="s">
        <v>8</v>
      </c>
      <c r="B39" s="13">
        <v>0</v>
      </c>
      <c r="C39" s="14"/>
      <c r="D39" s="13">
        <v>0</v>
      </c>
      <c r="E39" s="13"/>
      <c r="F39" s="13">
        <v>0</v>
      </c>
      <c r="G39" s="15"/>
    </row>
    <row r="40" spans="1:7" ht="15.75" customHeight="1" x14ac:dyDescent="0.2">
      <c r="A40" s="1" t="s">
        <v>18</v>
      </c>
      <c r="B40" s="13">
        <v>0</v>
      </c>
      <c r="C40" s="14"/>
      <c r="D40" s="13">
        <v>0</v>
      </c>
      <c r="E40" s="13"/>
      <c r="F40" s="13">
        <v>0</v>
      </c>
      <c r="G40" s="15"/>
    </row>
    <row r="41" spans="1:7" x14ac:dyDescent="0.2">
      <c r="A41" s="1" t="s">
        <v>10</v>
      </c>
      <c r="B41" s="13">
        <v>3564353.1799999997</v>
      </c>
      <c r="C41" s="14"/>
      <c r="D41" s="13">
        <v>11180298.600000001</v>
      </c>
      <c r="E41" s="13"/>
      <c r="F41" s="13">
        <v>60485137.45000001</v>
      </c>
      <c r="G41" s="15"/>
    </row>
    <row r="42" spans="1:7" x14ac:dyDescent="0.2">
      <c r="A42" s="1" t="s">
        <v>11</v>
      </c>
      <c r="B42" s="13">
        <v>1211880.0900000001</v>
      </c>
      <c r="C42" s="14"/>
      <c r="D42" s="13">
        <v>3801301.5300000007</v>
      </c>
      <c r="E42" s="13"/>
      <c r="F42" s="13">
        <v>20564946.740000002</v>
      </c>
      <c r="G42" s="15"/>
    </row>
    <row r="43" spans="1:7" ht="13.5" customHeight="1" x14ac:dyDescent="0.2">
      <c r="A43" s="1" t="s">
        <v>37</v>
      </c>
      <c r="B43" s="13">
        <v>71287.070000000007</v>
      </c>
      <c r="C43" s="14"/>
      <c r="D43" s="13">
        <v>223605.98999999996</v>
      </c>
      <c r="E43" s="13"/>
      <c r="F43" s="13">
        <v>1209702.7699999998</v>
      </c>
      <c r="G43" s="15"/>
    </row>
    <row r="44" spans="1:7" ht="14.25" customHeight="1" x14ac:dyDescent="0.2">
      <c r="A44" s="1" t="s">
        <v>38</v>
      </c>
      <c r="B44" s="13">
        <v>213861.18</v>
      </c>
      <c r="C44" s="14"/>
      <c r="D44" s="13">
        <v>670817.89999999991</v>
      </c>
      <c r="E44" s="13"/>
      <c r="F44" s="13">
        <v>3629108.21</v>
      </c>
      <c r="G44" s="15"/>
    </row>
    <row r="45" spans="1:7" ht="15.75" customHeight="1" x14ac:dyDescent="0.2">
      <c r="A45" s="1" t="s">
        <v>13</v>
      </c>
      <c r="B45" s="13">
        <v>363326.29000000004</v>
      </c>
      <c r="C45" s="14"/>
      <c r="D45" s="13">
        <v>1136229.51</v>
      </c>
      <c r="E45" s="13"/>
      <c r="F45" s="13">
        <v>6150682.0999999996</v>
      </c>
      <c r="G45" s="15"/>
    </row>
    <row r="46" spans="1:7" x14ac:dyDescent="0.2">
      <c r="A46" s="1" t="s">
        <v>14</v>
      </c>
      <c r="B46" s="13">
        <f>+B41/B47/7</f>
        <v>207.83400466472304</v>
      </c>
      <c r="C46" s="14"/>
      <c r="D46" s="13">
        <v>217.1401810850129</v>
      </c>
      <c r="E46" s="13"/>
      <c r="F46" s="13"/>
      <c r="G46" s="15"/>
    </row>
    <row r="47" spans="1:7" ht="15.75" customHeight="1" x14ac:dyDescent="0.2">
      <c r="A47" s="1" t="s">
        <v>15</v>
      </c>
      <c r="B47" s="16">
        <v>2450</v>
      </c>
      <c r="C47" s="17"/>
      <c r="D47" s="16">
        <v>2450.7619047619046</v>
      </c>
      <c r="E47" s="13"/>
      <c r="F47" s="16"/>
      <c r="G47" s="15"/>
    </row>
    <row r="48" spans="1:7" x14ac:dyDescent="0.2">
      <c r="B48" s="14"/>
      <c r="C48" s="14"/>
      <c r="D48" s="14"/>
      <c r="E48" s="14"/>
      <c r="F48" s="14"/>
    </row>
    <row r="49" spans="1:13" x14ac:dyDescent="0.2">
      <c r="A49" s="11" t="s">
        <v>19</v>
      </c>
      <c r="B49" s="14"/>
      <c r="C49" s="14"/>
      <c r="D49" s="14"/>
      <c r="E49" s="14"/>
      <c r="F49" s="14"/>
    </row>
    <row r="50" spans="1:13" x14ac:dyDescent="0.2">
      <c r="A50" s="1" t="s">
        <v>5</v>
      </c>
      <c r="B50" s="13">
        <v>23353365.369999997</v>
      </c>
      <c r="C50" s="14"/>
      <c r="D50" s="13">
        <v>74004632.480000004</v>
      </c>
      <c r="E50" s="14"/>
      <c r="F50" s="13">
        <v>413535969.55999994</v>
      </c>
    </row>
    <row r="51" spans="1:13" x14ac:dyDescent="0.2">
      <c r="A51" s="1" t="s">
        <v>6</v>
      </c>
      <c r="B51" s="13">
        <v>20947545.59</v>
      </c>
      <c r="C51" s="14"/>
      <c r="D51" s="13">
        <v>66042123.780000001</v>
      </c>
      <c r="E51" s="14"/>
      <c r="F51" s="13">
        <v>369259095.76999998</v>
      </c>
      <c r="G51" s="15"/>
    </row>
    <row r="52" spans="1:13" ht="15" customHeight="1" x14ac:dyDescent="0.2">
      <c r="A52" s="1" t="s">
        <v>7</v>
      </c>
      <c r="B52" s="13">
        <v>415221.89999999997</v>
      </c>
      <c r="C52" s="14"/>
      <c r="D52" s="13">
        <v>1286356.1000000001</v>
      </c>
      <c r="E52" s="13"/>
      <c r="F52" s="13">
        <v>6779977.2000000002</v>
      </c>
      <c r="G52" s="15"/>
    </row>
    <row r="53" spans="1:13" ht="15" customHeight="1" x14ac:dyDescent="0.2">
      <c r="A53" s="1" t="s">
        <v>8</v>
      </c>
      <c r="B53" s="13">
        <v>0</v>
      </c>
      <c r="C53" s="14"/>
      <c r="D53" s="13">
        <v>0</v>
      </c>
      <c r="E53" s="13"/>
      <c r="F53" s="13">
        <v>0</v>
      </c>
      <c r="G53" s="15"/>
    </row>
    <row r="54" spans="1:13" ht="17.25" customHeight="1" x14ac:dyDescent="0.2">
      <c r="A54" s="1" t="s">
        <v>9</v>
      </c>
      <c r="B54" s="13">
        <v>0</v>
      </c>
      <c r="C54" s="14"/>
      <c r="D54" s="13">
        <v>0</v>
      </c>
      <c r="E54" s="13"/>
      <c r="F54" s="13">
        <v>0</v>
      </c>
      <c r="G54" s="15"/>
    </row>
    <row r="55" spans="1:13" x14ac:dyDescent="0.2">
      <c r="A55" s="1" t="s">
        <v>10</v>
      </c>
      <c r="B55" s="13">
        <v>1990597.8799999992</v>
      </c>
      <c r="C55" s="14"/>
      <c r="D55" s="13">
        <v>6676152.5999999996</v>
      </c>
      <c r="E55" s="13"/>
      <c r="F55" s="13">
        <v>37496896.590000004</v>
      </c>
      <c r="G55" s="15"/>
    </row>
    <row r="56" spans="1:13" x14ac:dyDescent="0.2">
      <c r="A56" s="1" t="s">
        <v>11</v>
      </c>
      <c r="B56" s="13">
        <v>676803.27</v>
      </c>
      <c r="C56" s="14"/>
      <c r="D56" s="13">
        <v>2269891.8599999994</v>
      </c>
      <c r="E56" s="13"/>
      <c r="F56" s="13">
        <v>12748944.810000001</v>
      </c>
      <c r="G56" s="15"/>
    </row>
    <row r="57" spans="1:13" ht="14.25" customHeight="1" x14ac:dyDescent="0.2">
      <c r="A57" s="1" t="s">
        <v>37</v>
      </c>
      <c r="B57" s="13">
        <v>39811.950000000004</v>
      </c>
      <c r="C57" s="14"/>
      <c r="D57" s="13">
        <v>133523.03000000003</v>
      </c>
      <c r="E57" s="13"/>
      <c r="F57" s="13">
        <v>749937.89999999991</v>
      </c>
    </row>
    <row r="58" spans="1:13" ht="13.5" customHeight="1" x14ac:dyDescent="0.2">
      <c r="A58" s="1" t="s">
        <v>38</v>
      </c>
      <c r="B58" s="13">
        <v>119435.87999999999</v>
      </c>
      <c r="C58" s="14"/>
      <c r="D58" s="13">
        <v>400569.16999999993</v>
      </c>
      <c r="E58" s="13"/>
      <c r="F58" s="13">
        <v>2249813.75</v>
      </c>
    </row>
    <row r="59" spans="1:13" ht="16.5" customHeight="1" x14ac:dyDescent="0.2">
      <c r="A59" s="1" t="s">
        <v>13</v>
      </c>
      <c r="B59" s="13">
        <v>202805.65000000002</v>
      </c>
      <c r="C59" s="14"/>
      <c r="D59" s="13">
        <v>678503.15</v>
      </c>
      <c r="E59" s="13"/>
      <c r="F59" s="13">
        <v>3815721.1799999997</v>
      </c>
    </row>
    <row r="60" spans="1:13" x14ac:dyDescent="0.2">
      <c r="A60" s="1" t="s">
        <v>14</v>
      </c>
      <c r="B60" s="13">
        <f>+B55/B61/7</f>
        <v>178.06582699704796</v>
      </c>
      <c r="C60" s="14"/>
      <c r="D60" s="13">
        <v>199.06827086501471</v>
      </c>
      <c r="E60" s="13"/>
      <c r="F60" s="13"/>
      <c r="G60" s="15"/>
    </row>
    <row r="61" spans="1:13" ht="15.75" customHeight="1" x14ac:dyDescent="0.2">
      <c r="A61" s="1" t="s">
        <v>15</v>
      </c>
      <c r="B61" s="16">
        <v>1597</v>
      </c>
      <c r="C61" s="17"/>
      <c r="D61" s="16">
        <v>1597</v>
      </c>
      <c r="E61" s="13"/>
      <c r="F61" s="16"/>
    </row>
    <row r="62" spans="1:13" x14ac:dyDescent="0.2">
      <c r="B62" s="14"/>
      <c r="C62" s="14"/>
      <c r="D62" s="14"/>
      <c r="E62" s="14"/>
      <c r="F62" s="14"/>
    </row>
    <row r="63" spans="1:13" x14ac:dyDescent="0.2">
      <c r="A63" s="11" t="s">
        <v>20</v>
      </c>
      <c r="B63" s="14"/>
      <c r="C63" s="14"/>
      <c r="D63" s="14"/>
      <c r="E63" s="14"/>
      <c r="F63" s="14"/>
    </row>
    <row r="64" spans="1:13" ht="15" x14ac:dyDescent="0.25">
      <c r="A64" s="1" t="s">
        <v>5</v>
      </c>
      <c r="B64" s="13">
        <v>53901489.049999997</v>
      </c>
      <c r="C64" s="14"/>
      <c r="D64" s="13">
        <v>160201218.62000003</v>
      </c>
      <c r="E64" s="14"/>
      <c r="F64" s="13">
        <v>918295197.22000003</v>
      </c>
      <c r="I64" s="18"/>
      <c r="J64" s="18"/>
      <c r="K64" s="18"/>
      <c r="L64" s="18"/>
      <c r="M64" s="18"/>
    </row>
    <row r="65" spans="1:13" ht="15" x14ac:dyDescent="0.25">
      <c r="A65" s="1" t="s">
        <v>6</v>
      </c>
      <c r="B65" s="13">
        <v>48691478.410000004</v>
      </c>
      <c r="C65" s="14"/>
      <c r="D65" s="13">
        <v>144447914.51000002</v>
      </c>
      <c r="E65" s="14"/>
      <c r="F65" s="13">
        <v>829047457.80999994</v>
      </c>
      <c r="I65" s="18"/>
      <c r="J65" s="18"/>
      <c r="K65" s="18"/>
      <c r="L65" s="18"/>
      <c r="M65" s="18"/>
    </row>
    <row r="66" spans="1:13" ht="15" customHeight="1" x14ac:dyDescent="0.25">
      <c r="A66" s="1" t="s">
        <v>7</v>
      </c>
      <c r="B66" s="13">
        <v>1274823.0299999998</v>
      </c>
      <c r="C66" s="14"/>
      <c r="D66" s="13">
        <v>3851314.3900000011</v>
      </c>
      <c r="E66" s="13"/>
      <c r="F66" s="13">
        <v>21954859.700000003</v>
      </c>
      <c r="G66" s="15"/>
      <c r="I66" s="19"/>
      <c r="J66" s="19"/>
      <c r="K66" s="18"/>
      <c r="L66" s="18"/>
      <c r="M66" s="18"/>
    </row>
    <row r="67" spans="1:13" ht="15" customHeight="1" x14ac:dyDescent="0.25">
      <c r="A67" s="1" t="s">
        <v>8</v>
      </c>
      <c r="B67" s="13">
        <v>0</v>
      </c>
      <c r="C67" s="14"/>
      <c r="D67" s="13">
        <v>0</v>
      </c>
      <c r="E67" s="13"/>
      <c r="F67" s="13">
        <v>0</v>
      </c>
      <c r="G67" s="15"/>
      <c r="M67" s="18"/>
    </row>
    <row r="68" spans="1:13" ht="15" customHeight="1" x14ac:dyDescent="0.25">
      <c r="A68" s="1" t="s">
        <v>9</v>
      </c>
      <c r="B68" s="13">
        <v>0</v>
      </c>
      <c r="C68" s="14"/>
      <c r="D68" s="13">
        <v>0</v>
      </c>
      <c r="E68" s="13"/>
      <c r="F68" s="13">
        <v>0</v>
      </c>
      <c r="G68" s="15"/>
      <c r="I68" s="18"/>
      <c r="J68" s="18"/>
      <c r="K68" s="18"/>
      <c r="L68" s="18"/>
      <c r="M68" s="18"/>
    </row>
    <row r="69" spans="1:13" ht="15" x14ac:dyDescent="0.25">
      <c r="A69" s="1" t="s">
        <v>10</v>
      </c>
      <c r="B69" s="13">
        <v>3935187.6100000008</v>
      </c>
      <c r="C69" s="14"/>
      <c r="D69" s="13">
        <v>11901989.719999999</v>
      </c>
      <c r="E69" s="13"/>
      <c r="F69" s="13">
        <v>67292879.710000008</v>
      </c>
      <c r="G69" s="15"/>
      <c r="I69" s="18"/>
      <c r="J69" s="18"/>
      <c r="K69" s="18"/>
      <c r="L69" s="18"/>
      <c r="M69" s="18"/>
    </row>
    <row r="70" spans="1:13" ht="15" x14ac:dyDescent="0.25">
      <c r="A70" s="1" t="s">
        <v>11</v>
      </c>
      <c r="B70" s="13">
        <v>1337963.78</v>
      </c>
      <c r="C70" s="14"/>
      <c r="D70" s="13">
        <v>4046676.5000000005</v>
      </c>
      <c r="E70" s="13"/>
      <c r="F70" s="13">
        <v>22879579.129999999</v>
      </c>
      <c r="G70" s="15"/>
      <c r="I70" s="18"/>
      <c r="J70" s="18"/>
      <c r="K70" s="18"/>
      <c r="L70" s="18"/>
      <c r="M70" s="18"/>
    </row>
    <row r="71" spans="1:13" ht="14.25" customHeight="1" x14ac:dyDescent="0.25">
      <c r="A71" s="1" t="s">
        <v>37</v>
      </c>
      <c r="B71" s="13">
        <v>78703.75</v>
      </c>
      <c r="C71" s="14"/>
      <c r="D71" s="13">
        <v>238039.79</v>
      </c>
      <c r="E71" s="13"/>
      <c r="F71" s="13">
        <v>1345857.6099999999</v>
      </c>
      <c r="G71" s="15"/>
      <c r="I71" s="18"/>
      <c r="J71" s="18"/>
      <c r="K71" s="18"/>
      <c r="L71" s="18"/>
      <c r="M71" s="18"/>
    </row>
    <row r="72" spans="1:13" ht="13.5" customHeight="1" x14ac:dyDescent="0.25">
      <c r="A72" s="1" t="s">
        <v>38</v>
      </c>
      <c r="B72" s="13">
        <v>236111.25999999998</v>
      </c>
      <c r="C72" s="14"/>
      <c r="D72" s="13">
        <v>714119.3899999999</v>
      </c>
      <c r="E72" s="13"/>
      <c r="F72" s="13">
        <v>4037572.81</v>
      </c>
      <c r="G72" s="15"/>
      <c r="I72" s="18"/>
      <c r="J72" s="18"/>
      <c r="K72" s="18"/>
      <c r="L72" s="18"/>
      <c r="M72" s="18"/>
    </row>
    <row r="73" spans="1:13" ht="16.5" customHeight="1" x14ac:dyDescent="0.25">
      <c r="A73" s="1" t="s">
        <v>13</v>
      </c>
      <c r="B73" s="13">
        <v>401426.29000000004</v>
      </c>
      <c r="C73" s="14"/>
      <c r="D73" s="13">
        <v>1208088.55</v>
      </c>
      <c r="E73" s="13"/>
      <c r="F73" s="13">
        <v>6848218.7700000005</v>
      </c>
      <c r="G73" s="15"/>
      <c r="I73" s="18"/>
      <c r="J73" s="18"/>
      <c r="K73" s="18"/>
      <c r="L73" s="18"/>
      <c r="M73" s="18"/>
    </row>
    <row r="74" spans="1:13" ht="15" x14ac:dyDescent="0.25">
      <c r="A74" s="1" t="s">
        <v>14</v>
      </c>
      <c r="B74" s="13">
        <f>+B69/B75/7</f>
        <v>185.65708671447447</v>
      </c>
      <c r="C74" s="14"/>
      <c r="D74" s="13">
        <v>187.12314976244329</v>
      </c>
      <c r="E74" s="13"/>
      <c r="F74" s="13"/>
      <c r="G74" s="15"/>
      <c r="I74" s="18"/>
      <c r="J74" s="18"/>
      <c r="K74" s="18"/>
      <c r="L74" s="18"/>
      <c r="M74" s="18"/>
    </row>
    <row r="75" spans="1:13" ht="15.75" customHeight="1" x14ac:dyDescent="0.25">
      <c r="A75" s="1" t="s">
        <v>15</v>
      </c>
      <c r="B75" s="16">
        <v>3028</v>
      </c>
      <c r="C75" s="17"/>
      <c r="D75" s="16">
        <v>3028</v>
      </c>
      <c r="E75" s="13"/>
      <c r="F75" s="16"/>
      <c r="G75" s="15"/>
      <c r="I75" s="18"/>
      <c r="J75" s="18"/>
      <c r="K75" s="18"/>
      <c r="L75" s="18"/>
      <c r="M75" s="18"/>
    </row>
    <row r="76" spans="1:13" ht="15" x14ac:dyDescent="0.25">
      <c r="B76" s="14"/>
      <c r="C76" s="14"/>
      <c r="D76" s="14"/>
      <c r="E76" s="14"/>
      <c r="F76" s="14"/>
      <c r="G76" s="15"/>
      <c r="I76" s="18"/>
      <c r="J76" s="18"/>
      <c r="K76" s="18"/>
      <c r="L76" s="18"/>
      <c r="M76" s="18"/>
    </row>
    <row r="77" spans="1:13" x14ac:dyDescent="0.2">
      <c r="A77" s="11" t="s">
        <v>21</v>
      </c>
      <c r="B77" s="14"/>
      <c r="C77" s="14"/>
      <c r="D77" s="14"/>
      <c r="E77" s="14"/>
      <c r="F77" s="14"/>
    </row>
    <row r="78" spans="1:13" x14ac:dyDescent="0.2">
      <c r="A78" s="1" t="s">
        <v>5</v>
      </c>
      <c r="B78" s="13">
        <v>34091509.390000001</v>
      </c>
      <c r="C78" s="14"/>
      <c r="D78" s="13">
        <v>108730207.67000002</v>
      </c>
      <c r="E78" s="14"/>
      <c r="F78" s="13">
        <v>643173924.69000006</v>
      </c>
    </row>
    <row r="79" spans="1:13" x14ac:dyDescent="0.2">
      <c r="A79" s="1" t="s">
        <v>6</v>
      </c>
      <c r="B79" s="13">
        <v>30634049.050000001</v>
      </c>
      <c r="C79" s="14"/>
      <c r="D79" s="13">
        <v>97899105.719999999</v>
      </c>
      <c r="E79" s="14"/>
      <c r="F79" s="13">
        <v>580397687.63000011</v>
      </c>
    </row>
    <row r="80" spans="1:13" ht="15" customHeight="1" x14ac:dyDescent="0.2">
      <c r="A80" s="1" t="s">
        <v>7</v>
      </c>
      <c r="B80" s="13">
        <v>718880.85</v>
      </c>
      <c r="C80" s="14"/>
      <c r="D80" s="13">
        <v>2177540.4900000002</v>
      </c>
      <c r="E80" s="13"/>
      <c r="F80" s="13">
        <v>13709234.09</v>
      </c>
      <c r="G80" s="15"/>
    </row>
    <row r="81" spans="1:7" ht="15" customHeight="1" x14ac:dyDescent="0.2">
      <c r="A81" s="1" t="s">
        <v>8</v>
      </c>
      <c r="B81" s="13">
        <v>0</v>
      </c>
      <c r="C81" s="14"/>
      <c r="D81" s="13">
        <v>39194</v>
      </c>
      <c r="E81" s="13"/>
      <c r="F81" s="13">
        <v>58932.5</v>
      </c>
      <c r="G81" s="15"/>
    </row>
    <row r="82" spans="1:7" ht="15.75" customHeight="1" x14ac:dyDescent="0.2">
      <c r="A82" s="1" t="s">
        <v>9</v>
      </c>
      <c r="B82" s="13">
        <v>0</v>
      </c>
      <c r="C82" s="14"/>
      <c r="D82" s="13">
        <v>0</v>
      </c>
      <c r="E82" s="13"/>
      <c r="F82" s="13">
        <v>0</v>
      </c>
      <c r="G82" s="15"/>
    </row>
    <row r="83" spans="1:7" x14ac:dyDescent="0.2">
      <c r="A83" s="1" t="s">
        <v>10</v>
      </c>
      <c r="B83" s="13">
        <v>2738579.4900000012</v>
      </c>
      <c r="C83" s="14"/>
      <c r="D83" s="13">
        <v>8653561.4600000009</v>
      </c>
      <c r="E83" s="13"/>
      <c r="F83" s="13">
        <v>49067002.969999999</v>
      </c>
      <c r="G83" s="15"/>
    </row>
    <row r="84" spans="1:7" x14ac:dyDescent="0.2">
      <c r="A84" s="1" t="s">
        <v>11</v>
      </c>
      <c r="B84" s="13">
        <v>931117.03</v>
      </c>
      <c r="C84" s="14"/>
      <c r="D84" s="13">
        <v>2942210.9</v>
      </c>
      <c r="E84" s="13"/>
      <c r="F84" s="13">
        <v>16682781.050000001</v>
      </c>
      <c r="G84" s="15"/>
    </row>
    <row r="85" spans="1:7" ht="15" customHeight="1" x14ac:dyDescent="0.2">
      <c r="A85" s="1" t="s">
        <v>37</v>
      </c>
      <c r="B85" s="13">
        <v>54771.6</v>
      </c>
      <c r="C85" s="14"/>
      <c r="D85" s="13">
        <v>173071.22999999998</v>
      </c>
      <c r="E85" s="13"/>
      <c r="F85" s="13">
        <v>981340.1</v>
      </c>
      <c r="G85" s="15"/>
    </row>
    <row r="86" spans="1:7" ht="14.25" customHeight="1" x14ac:dyDescent="0.2">
      <c r="A86" s="1" t="s">
        <v>38</v>
      </c>
      <c r="B86" s="13">
        <v>164314.78</v>
      </c>
      <c r="C86" s="14"/>
      <c r="D86" s="13">
        <v>519213.69999999995</v>
      </c>
      <c r="E86" s="13"/>
      <c r="F86" s="13">
        <v>2944020.2</v>
      </c>
      <c r="G86" s="15"/>
    </row>
    <row r="87" spans="1:7" ht="16.5" customHeight="1" x14ac:dyDescent="0.2">
      <c r="A87" s="1" t="s">
        <v>13</v>
      </c>
      <c r="B87" s="13">
        <v>278576.81</v>
      </c>
      <c r="C87" s="14"/>
      <c r="D87" s="13">
        <v>876852.71</v>
      </c>
      <c r="E87" s="13"/>
      <c r="F87" s="13">
        <v>4981353.9400000004</v>
      </c>
      <c r="G87" s="15"/>
    </row>
    <row r="88" spans="1:7" x14ac:dyDescent="0.2">
      <c r="A88" s="1" t="s">
        <v>14</v>
      </c>
      <c r="B88" s="13">
        <f>+B83/B89/7</f>
        <v>208.9880563186814</v>
      </c>
      <c r="C88" s="14"/>
      <c r="D88" s="13">
        <v>220.1251897639398</v>
      </c>
      <c r="E88" s="13"/>
      <c r="F88" s="13"/>
      <c r="G88" s="15"/>
    </row>
    <row r="89" spans="1:7" ht="15.75" customHeight="1" x14ac:dyDescent="0.2">
      <c r="A89" s="1" t="s">
        <v>15</v>
      </c>
      <c r="B89" s="16">
        <v>1872</v>
      </c>
      <c r="C89" s="17"/>
      <c r="D89" s="16">
        <v>1872</v>
      </c>
      <c r="E89" s="13"/>
      <c r="F89" s="16"/>
      <c r="G89" s="15"/>
    </row>
    <row r="90" spans="1:7" x14ac:dyDescent="0.2">
      <c r="B90" s="14"/>
      <c r="C90" s="14"/>
      <c r="D90" s="14"/>
      <c r="E90" s="14"/>
      <c r="F90" s="14"/>
    </row>
    <row r="91" spans="1:7" x14ac:dyDescent="0.2">
      <c r="A91" s="11" t="s">
        <v>22</v>
      </c>
      <c r="B91" s="14"/>
      <c r="C91" s="14"/>
      <c r="D91" s="14"/>
      <c r="E91" s="14"/>
      <c r="F91" s="14"/>
    </row>
    <row r="92" spans="1:7" x14ac:dyDescent="0.2">
      <c r="A92" s="1" t="s">
        <v>5</v>
      </c>
      <c r="B92" s="13">
        <v>40464250.689999998</v>
      </c>
      <c r="C92" s="14"/>
      <c r="D92" s="13">
        <v>123401277.97000001</v>
      </c>
      <c r="E92" s="14"/>
      <c r="F92" s="13">
        <v>691233361.1500001</v>
      </c>
    </row>
    <row r="93" spans="1:7" x14ac:dyDescent="0.2">
      <c r="A93" s="1" t="s">
        <v>6</v>
      </c>
      <c r="B93" s="13">
        <v>36211206.730000004</v>
      </c>
      <c r="C93" s="14"/>
      <c r="D93" s="13">
        <v>110395080</v>
      </c>
      <c r="E93" s="14"/>
      <c r="F93" s="13">
        <v>617447448.8499999</v>
      </c>
    </row>
    <row r="94" spans="1:7" ht="15" customHeight="1" x14ac:dyDescent="0.2">
      <c r="A94" s="1" t="s">
        <v>7</v>
      </c>
      <c r="B94" s="13">
        <v>765233.08000000007</v>
      </c>
      <c r="C94" s="14"/>
      <c r="D94" s="13">
        <v>2178229.5</v>
      </c>
      <c r="E94" s="13"/>
      <c r="F94" s="13">
        <v>11730089.939999999</v>
      </c>
    </row>
    <row r="95" spans="1:7" ht="15" customHeight="1" x14ac:dyDescent="0.2">
      <c r="A95" s="1" t="s">
        <v>8</v>
      </c>
      <c r="B95" s="13">
        <v>0</v>
      </c>
      <c r="C95" s="14"/>
      <c r="D95" s="13">
        <v>0</v>
      </c>
      <c r="E95" s="13"/>
      <c r="F95" s="13">
        <v>0</v>
      </c>
    </row>
    <row r="96" spans="1:7" ht="15" customHeight="1" x14ac:dyDescent="0.2">
      <c r="A96" s="1" t="s">
        <v>9</v>
      </c>
      <c r="B96" s="13">
        <v>0</v>
      </c>
      <c r="C96" s="14"/>
      <c r="D96" s="13">
        <v>0</v>
      </c>
      <c r="E96" s="13"/>
      <c r="F96" s="13">
        <v>0</v>
      </c>
    </row>
    <row r="97" spans="1:7" x14ac:dyDescent="0.2">
      <c r="A97" s="1" t="s">
        <v>10</v>
      </c>
      <c r="B97" s="13">
        <v>3487810.8800000018</v>
      </c>
      <c r="C97" s="14"/>
      <c r="D97" s="13">
        <v>10827968.470000003</v>
      </c>
      <c r="E97" s="13"/>
      <c r="F97" s="13">
        <v>62055822.360000007</v>
      </c>
    </row>
    <row r="98" spans="1:7" x14ac:dyDescent="0.2">
      <c r="A98" s="1" t="s">
        <v>11</v>
      </c>
      <c r="B98" s="13">
        <v>1185855.71</v>
      </c>
      <c r="C98" s="14"/>
      <c r="D98" s="13">
        <v>3681509.2999999993</v>
      </c>
      <c r="E98" s="13"/>
      <c r="F98" s="13">
        <v>21098979.689999998</v>
      </c>
    </row>
    <row r="99" spans="1:7" ht="13.5" customHeight="1" x14ac:dyDescent="0.2">
      <c r="A99" s="1" t="s">
        <v>37</v>
      </c>
      <c r="B99" s="13">
        <v>69756.23</v>
      </c>
      <c r="C99" s="14"/>
      <c r="D99" s="13">
        <v>216559.38999999998</v>
      </c>
      <c r="E99" s="13"/>
      <c r="F99" s="13">
        <v>1241116.5</v>
      </c>
    </row>
    <row r="100" spans="1:7" ht="13.5" customHeight="1" x14ac:dyDescent="0.2">
      <c r="A100" s="1" t="s">
        <v>38</v>
      </c>
      <c r="B100" s="13">
        <v>209268.65000000002</v>
      </c>
      <c r="C100" s="14"/>
      <c r="D100" s="13">
        <v>649678.10000000021</v>
      </c>
      <c r="E100" s="13"/>
      <c r="F100" s="13">
        <v>3723349.3600000003</v>
      </c>
      <c r="G100" s="15"/>
    </row>
    <row r="101" spans="1:7" ht="15.75" customHeight="1" x14ac:dyDescent="0.2">
      <c r="A101" s="1" t="s">
        <v>13</v>
      </c>
      <c r="B101" s="13">
        <v>355839.57000000007</v>
      </c>
      <c r="C101" s="14"/>
      <c r="D101" s="13">
        <v>1099761.77</v>
      </c>
      <c r="E101" s="13"/>
      <c r="F101" s="13">
        <v>6310404.2999999989</v>
      </c>
    </row>
    <row r="102" spans="1:7" x14ac:dyDescent="0.2">
      <c r="A102" s="1" t="s">
        <v>14</v>
      </c>
      <c r="B102" s="13">
        <f>+B97/B103/7</f>
        <v>248.8804681033254</v>
      </c>
      <c r="C102" s="14"/>
      <c r="D102" s="13">
        <v>257.55122187336474</v>
      </c>
      <c r="E102" s="13"/>
      <c r="F102" s="13"/>
    </row>
    <row r="103" spans="1:7" ht="15.75" customHeight="1" x14ac:dyDescent="0.2">
      <c r="A103" s="1" t="s">
        <v>15</v>
      </c>
      <c r="B103" s="16">
        <v>2002</v>
      </c>
      <c r="C103" s="17"/>
      <c r="D103" s="16">
        <v>2002</v>
      </c>
      <c r="E103" s="13"/>
      <c r="F103" s="16"/>
    </row>
    <row r="104" spans="1:7" x14ac:dyDescent="0.2">
      <c r="B104" s="14"/>
      <c r="C104" s="14"/>
      <c r="D104" s="14"/>
      <c r="E104" s="14"/>
      <c r="F104" s="14"/>
    </row>
    <row r="105" spans="1:7" x14ac:dyDescent="0.2">
      <c r="A105" s="11" t="s">
        <v>23</v>
      </c>
      <c r="B105" s="14"/>
      <c r="C105" s="14"/>
      <c r="D105" s="14"/>
      <c r="E105" s="14"/>
      <c r="F105" s="14"/>
    </row>
    <row r="106" spans="1:7" x14ac:dyDescent="0.2">
      <c r="A106" s="1" t="s">
        <v>5</v>
      </c>
      <c r="B106" s="13">
        <v>79122426.040000007</v>
      </c>
      <c r="C106" s="14"/>
      <c r="D106" s="13">
        <v>245231990.79999998</v>
      </c>
      <c r="E106" s="14"/>
      <c r="F106" s="13">
        <v>1386417303.1100001</v>
      </c>
    </row>
    <row r="107" spans="1:7" x14ac:dyDescent="0.2">
      <c r="A107" s="1" t="s">
        <v>6</v>
      </c>
      <c r="B107" s="13">
        <v>71208724.75</v>
      </c>
      <c r="C107" s="14"/>
      <c r="D107" s="13">
        <v>220809907.94</v>
      </c>
      <c r="E107" s="14"/>
      <c r="F107" s="13">
        <v>1247355968.27</v>
      </c>
    </row>
    <row r="108" spans="1:7" ht="15" customHeight="1" x14ac:dyDescent="0.2">
      <c r="A108" s="1" t="s">
        <v>7</v>
      </c>
      <c r="B108" s="13">
        <v>2929888.1</v>
      </c>
      <c r="C108" s="14"/>
      <c r="D108" s="13">
        <v>8541945.1000000015</v>
      </c>
      <c r="E108" s="13"/>
      <c r="F108" s="13">
        <v>47451429.25</v>
      </c>
    </row>
    <row r="109" spans="1:7" ht="15" customHeight="1" x14ac:dyDescent="0.2">
      <c r="A109" s="1" t="s">
        <v>8</v>
      </c>
      <c r="B109" s="13">
        <v>0</v>
      </c>
      <c r="C109" s="14"/>
      <c r="D109" s="13">
        <v>0</v>
      </c>
      <c r="E109" s="13"/>
      <c r="F109" s="13">
        <v>0</v>
      </c>
    </row>
    <row r="110" spans="1:7" ht="15.75" customHeight="1" x14ac:dyDescent="0.2">
      <c r="A110" s="1" t="s">
        <v>9</v>
      </c>
      <c r="B110" s="13">
        <v>0</v>
      </c>
      <c r="C110" s="14"/>
      <c r="D110" s="13">
        <v>0</v>
      </c>
      <c r="E110" s="13"/>
      <c r="F110" s="13">
        <v>0</v>
      </c>
    </row>
    <row r="111" spans="1:7" x14ac:dyDescent="0.2">
      <c r="A111" s="1" t="s">
        <v>10</v>
      </c>
      <c r="B111" s="13">
        <v>4983813.1899999995</v>
      </c>
      <c r="C111" s="14"/>
      <c r="D111" s="13">
        <v>15880137.760000002</v>
      </c>
      <c r="E111" s="13"/>
      <c r="F111" s="13">
        <v>91609905.590000018</v>
      </c>
    </row>
    <row r="112" spans="1:7" x14ac:dyDescent="0.2">
      <c r="A112" s="1" t="s">
        <v>11</v>
      </c>
      <c r="B112" s="13">
        <v>1694496.5</v>
      </c>
      <c r="C112" s="14"/>
      <c r="D112" s="13">
        <v>5399246.8400000008</v>
      </c>
      <c r="E112" s="13"/>
      <c r="F112" s="13">
        <v>31147367.899999999</v>
      </c>
    </row>
    <row r="113" spans="1:7" ht="14.25" customHeight="1" x14ac:dyDescent="0.2">
      <c r="A113" s="1" t="s">
        <v>37</v>
      </c>
      <c r="B113" s="13">
        <v>99676.27</v>
      </c>
      <c r="C113" s="14"/>
      <c r="D113" s="13">
        <v>317602.73999999993</v>
      </c>
      <c r="E113" s="13"/>
      <c r="F113" s="13">
        <v>1832198.1</v>
      </c>
    </row>
    <row r="114" spans="1:7" ht="15" customHeight="1" x14ac:dyDescent="0.2">
      <c r="A114" s="1" t="s">
        <v>38</v>
      </c>
      <c r="B114" s="13">
        <v>299028.79000000004</v>
      </c>
      <c r="C114" s="14"/>
      <c r="D114" s="13">
        <v>952808.27999999991</v>
      </c>
      <c r="E114" s="13"/>
      <c r="F114" s="13">
        <v>5496594.3699999992</v>
      </c>
    </row>
    <row r="115" spans="1:7" ht="15.75" customHeight="1" x14ac:dyDescent="0.2">
      <c r="A115" s="1" t="s">
        <v>13</v>
      </c>
      <c r="B115" s="13">
        <v>507421.9</v>
      </c>
      <c r="C115" s="14"/>
      <c r="D115" s="13">
        <v>1610072.6400000001</v>
      </c>
      <c r="E115" s="13"/>
      <c r="F115" s="13">
        <v>9287950.9600000009</v>
      </c>
    </row>
    <row r="116" spans="1:7" x14ac:dyDescent="0.2">
      <c r="A116" s="1" t="s">
        <v>14</v>
      </c>
      <c r="B116" s="13">
        <f>+B111/B117/7</f>
        <v>232.74707841031145</v>
      </c>
      <c r="C116" s="14"/>
      <c r="D116" s="13">
        <v>247.20400006226745</v>
      </c>
      <c r="E116" s="13"/>
      <c r="F116" s="13"/>
    </row>
    <row r="117" spans="1:7" ht="15.75" customHeight="1" x14ac:dyDescent="0.2">
      <c r="A117" s="1" t="s">
        <v>15</v>
      </c>
      <c r="B117" s="16">
        <v>3059</v>
      </c>
      <c r="C117" s="17"/>
      <c r="D117" s="16">
        <v>3059</v>
      </c>
      <c r="E117" s="13"/>
      <c r="F117" s="16"/>
    </row>
    <row r="118" spans="1:7" x14ac:dyDescent="0.2">
      <c r="B118" s="14"/>
      <c r="C118" s="14"/>
      <c r="D118" s="14"/>
      <c r="E118" s="14"/>
      <c r="F118" s="14"/>
      <c r="G118" s="15"/>
    </row>
    <row r="119" spans="1:7" x14ac:dyDescent="0.2">
      <c r="A119" s="11" t="s">
        <v>24</v>
      </c>
      <c r="B119" s="14"/>
      <c r="C119" s="14"/>
      <c r="D119" s="14"/>
      <c r="E119" s="14"/>
      <c r="F119" s="14"/>
      <c r="G119" s="15"/>
    </row>
    <row r="120" spans="1:7" x14ac:dyDescent="0.2">
      <c r="A120" s="1" t="s">
        <v>5</v>
      </c>
      <c r="B120" s="13">
        <v>61858941</v>
      </c>
      <c r="C120" s="14"/>
      <c r="D120" s="13">
        <v>189641222.85999998</v>
      </c>
      <c r="E120" s="14"/>
      <c r="F120" s="13">
        <v>1047661116.6099999</v>
      </c>
      <c r="G120" s="15"/>
    </row>
    <row r="121" spans="1:7" x14ac:dyDescent="0.2">
      <c r="A121" s="1" t="s">
        <v>6</v>
      </c>
      <c r="B121" s="13">
        <v>55561696.829999998</v>
      </c>
      <c r="C121" s="14"/>
      <c r="D121" s="13">
        <v>170236249.84999996</v>
      </c>
      <c r="E121" s="14"/>
      <c r="F121" s="13">
        <v>940669860.68999994</v>
      </c>
      <c r="G121" s="15"/>
    </row>
    <row r="122" spans="1:7" ht="15" customHeight="1" x14ac:dyDescent="0.2">
      <c r="A122" s="1" t="s">
        <v>7</v>
      </c>
      <c r="B122" s="13">
        <v>1233049.1200000001</v>
      </c>
      <c r="C122" s="14"/>
      <c r="D122" s="13">
        <v>3672072.5099999993</v>
      </c>
      <c r="E122" s="13"/>
      <c r="F122" s="13">
        <v>20280916.960000001</v>
      </c>
      <c r="G122" s="15"/>
    </row>
    <row r="123" spans="1:7" ht="15" customHeight="1" x14ac:dyDescent="0.2">
      <c r="A123" s="1" t="s">
        <v>8</v>
      </c>
      <c r="B123" s="13">
        <v>0</v>
      </c>
      <c r="C123" s="14"/>
      <c r="D123" s="13">
        <v>0</v>
      </c>
      <c r="E123" s="13"/>
      <c r="F123" s="13">
        <v>0</v>
      </c>
      <c r="G123" s="15"/>
    </row>
    <row r="124" spans="1:7" ht="15" customHeight="1" x14ac:dyDescent="0.2">
      <c r="A124" s="1" t="s">
        <v>9</v>
      </c>
      <c r="B124" s="13">
        <v>0</v>
      </c>
      <c r="C124" s="14"/>
      <c r="D124" s="13">
        <v>0</v>
      </c>
      <c r="E124" s="13"/>
      <c r="F124" s="13">
        <v>0</v>
      </c>
      <c r="G124" s="15"/>
    </row>
    <row r="125" spans="1:7" x14ac:dyDescent="0.2">
      <c r="A125" s="1" t="s">
        <v>10</v>
      </c>
      <c r="B125" s="13">
        <v>5064195.0500000007</v>
      </c>
      <c r="C125" s="14"/>
      <c r="D125" s="13">
        <v>15732900.5</v>
      </c>
      <c r="E125" s="13"/>
      <c r="F125" s="13">
        <v>86710338.959999993</v>
      </c>
      <c r="G125" s="15"/>
    </row>
    <row r="126" spans="1:7" x14ac:dyDescent="0.2">
      <c r="A126" s="1" t="s">
        <v>11</v>
      </c>
      <c r="B126" s="13">
        <v>1721826.32</v>
      </c>
      <c r="C126" s="14"/>
      <c r="D126" s="13">
        <v>5349186.1500000004</v>
      </c>
      <c r="E126" s="13"/>
      <c r="F126" s="13">
        <v>29481515.219999999</v>
      </c>
      <c r="G126" s="15"/>
    </row>
    <row r="127" spans="1:7" ht="14.25" customHeight="1" x14ac:dyDescent="0.2">
      <c r="A127" s="1" t="s">
        <v>37</v>
      </c>
      <c r="B127" s="13">
        <v>101283.9</v>
      </c>
      <c r="C127" s="14"/>
      <c r="D127" s="13">
        <v>314658.01</v>
      </c>
      <c r="E127" s="13"/>
      <c r="F127" s="13">
        <v>1734206.74</v>
      </c>
      <c r="G127" s="15"/>
    </row>
    <row r="128" spans="1:7" ht="13.5" customHeight="1" x14ac:dyDescent="0.2">
      <c r="A128" s="1" t="s">
        <v>38</v>
      </c>
      <c r="B128" s="13">
        <v>303851.72000000003</v>
      </c>
      <c r="C128" s="14"/>
      <c r="D128" s="13">
        <v>943974.03999999992</v>
      </c>
      <c r="E128" s="13"/>
      <c r="F128" s="13">
        <v>5202620.3599999994</v>
      </c>
      <c r="G128" s="15"/>
    </row>
    <row r="129" spans="1:7" ht="15.75" customHeight="1" x14ac:dyDescent="0.2">
      <c r="A129" s="1" t="s">
        <v>13</v>
      </c>
      <c r="B129" s="13">
        <v>516638.21</v>
      </c>
      <c r="C129" s="14"/>
      <c r="D129" s="13">
        <v>1596384.8800000001</v>
      </c>
      <c r="E129" s="13"/>
      <c r="F129" s="13">
        <v>8807873.7399999984</v>
      </c>
      <c r="G129" s="15"/>
    </row>
    <row r="130" spans="1:7" x14ac:dyDescent="0.2">
      <c r="A130" s="1" t="s">
        <v>14</v>
      </c>
      <c r="B130" s="13">
        <f>+B125/B131/7</f>
        <v>256.42792293280678</v>
      </c>
      <c r="C130" s="14"/>
      <c r="D130" s="13">
        <v>263.18312907025887</v>
      </c>
      <c r="E130" s="13"/>
      <c r="F130" s="13"/>
      <c r="G130" s="15"/>
    </row>
    <row r="131" spans="1:7" ht="15.75" customHeight="1" x14ac:dyDescent="0.2">
      <c r="A131" s="1" t="s">
        <v>15</v>
      </c>
      <c r="B131" s="16">
        <v>2821.2857142857142</v>
      </c>
      <c r="C131" s="17"/>
      <c r="D131" s="16">
        <v>2841</v>
      </c>
      <c r="E131" s="13"/>
      <c r="F131" s="16"/>
      <c r="G131" s="15"/>
    </row>
    <row r="132" spans="1:7" x14ac:dyDescent="0.2">
      <c r="B132" s="14"/>
      <c r="C132" s="14"/>
      <c r="D132" s="14"/>
      <c r="E132" s="14"/>
      <c r="F132" s="14"/>
      <c r="G132" s="15"/>
    </row>
    <row r="133" spans="1:7" x14ac:dyDescent="0.2">
      <c r="A133" s="11" t="s">
        <v>25</v>
      </c>
      <c r="B133" s="14"/>
      <c r="C133" s="14"/>
      <c r="D133" s="14"/>
      <c r="E133" s="14"/>
      <c r="F133" s="14"/>
      <c r="G133" s="15"/>
    </row>
    <row r="134" spans="1:7" x14ac:dyDescent="0.2">
      <c r="A134" s="1" t="s">
        <v>5</v>
      </c>
      <c r="B134" s="13">
        <v>38197366.82</v>
      </c>
      <c r="C134" s="14"/>
      <c r="D134" s="13">
        <v>118715454.26999997</v>
      </c>
      <c r="E134" s="14"/>
      <c r="F134" s="13">
        <v>639228707.66999996</v>
      </c>
      <c r="G134" s="15"/>
    </row>
    <row r="135" spans="1:7" x14ac:dyDescent="0.2">
      <c r="A135" s="1" t="s">
        <v>6</v>
      </c>
      <c r="B135" s="13">
        <v>34364443.18</v>
      </c>
      <c r="C135" s="14"/>
      <c r="D135" s="13">
        <v>106585350.96000001</v>
      </c>
      <c r="E135" s="14"/>
      <c r="F135" s="13">
        <v>574981194.23000002</v>
      </c>
      <c r="G135" s="15"/>
    </row>
    <row r="136" spans="1:7" ht="15" customHeight="1" x14ac:dyDescent="0.2">
      <c r="A136" s="1" t="s">
        <v>7</v>
      </c>
      <c r="B136" s="13">
        <v>569437.73</v>
      </c>
      <c r="C136" s="14"/>
      <c r="D136" s="13">
        <v>1726968.46</v>
      </c>
      <c r="E136" s="13"/>
      <c r="F136" s="13">
        <v>9416291.4999999981</v>
      </c>
      <c r="G136" s="15"/>
    </row>
    <row r="137" spans="1:7" ht="15" customHeight="1" x14ac:dyDescent="0.2">
      <c r="A137" s="1" t="s">
        <v>8</v>
      </c>
      <c r="B137" s="13">
        <v>0</v>
      </c>
      <c r="C137" s="14"/>
      <c r="D137" s="13">
        <v>19131.5</v>
      </c>
      <c r="E137" s="13"/>
      <c r="F137" s="13">
        <v>19131.5</v>
      </c>
      <c r="G137" s="15"/>
    </row>
    <row r="138" spans="1:7" ht="15.75" customHeight="1" x14ac:dyDescent="0.2">
      <c r="A138" s="1" t="s">
        <v>9</v>
      </c>
      <c r="B138" s="13">
        <v>0</v>
      </c>
      <c r="C138" s="14"/>
      <c r="D138" s="13">
        <v>0</v>
      </c>
      <c r="E138" s="13"/>
      <c r="F138" s="13">
        <v>0</v>
      </c>
      <c r="G138" s="15"/>
    </row>
    <row r="139" spans="1:7" x14ac:dyDescent="0.2">
      <c r="A139" s="1" t="s">
        <v>10</v>
      </c>
      <c r="B139" s="13">
        <v>3263485.91</v>
      </c>
      <c r="C139" s="14"/>
      <c r="D139" s="13">
        <v>10403134.849999998</v>
      </c>
      <c r="E139" s="13"/>
      <c r="F139" s="13">
        <v>54831221.940000005</v>
      </c>
      <c r="G139" s="15"/>
    </row>
    <row r="140" spans="1:7" x14ac:dyDescent="0.2">
      <c r="A140" s="1" t="s">
        <v>11</v>
      </c>
      <c r="B140" s="13">
        <v>1109585.21</v>
      </c>
      <c r="C140" s="14"/>
      <c r="D140" s="13">
        <v>3537065.8399999994</v>
      </c>
      <c r="E140" s="13"/>
      <c r="F140" s="13">
        <v>18642615.449999999</v>
      </c>
      <c r="G140" s="15"/>
    </row>
    <row r="141" spans="1:7" ht="15" customHeight="1" x14ac:dyDescent="0.2">
      <c r="A141" s="1" t="s">
        <v>38</v>
      </c>
      <c r="B141" s="13">
        <v>195809.15999999997</v>
      </c>
      <c r="C141" s="14"/>
      <c r="D141" s="13">
        <v>624188.10000000009</v>
      </c>
      <c r="E141" s="13"/>
      <c r="F141" s="13">
        <v>3289873.33</v>
      </c>
      <c r="G141" s="15"/>
    </row>
    <row r="142" spans="1:7" ht="16.5" customHeight="1" x14ac:dyDescent="0.2">
      <c r="A142" s="1" t="s">
        <v>13</v>
      </c>
      <c r="B142" s="13">
        <v>332851.85000000003</v>
      </c>
      <c r="C142" s="14"/>
      <c r="D142" s="13">
        <v>1056424.49</v>
      </c>
      <c r="E142" s="13"/>
      <c r="F142" s="13">
        <v>5567828.1200000001</v>
      </c>
      <c r="G142" s="15"/>
    </row>
    <row r="143" spans="1:7" x14ac:dyDescent="0.2">
      <c r="A143" s="1" t="s">
        <v>14</v>
      </c>
      <c r="B143" s="13">
        <v>259.89375726686313</v>
      </c>
      <c r="C143" s="14"/>
      <c r="D143" s="13">
        <v>276.26398240996139</v>
      </c>
      <c r="E143" s="13"/>
      <c r="F143" s="13"/>
      <c r="G143" s="15"/>
    </row>
    <row r="144" spans="1:7" ht="15.75" customHeight="1" x14ac:dyDescent="0.2">
      <c r="A144" s="1" t="s">
        <v>15</v>
      </c>
      <c r="B144" s="16">
        <v>1793.8571428571429</v>
      </c>
      <c r="C144" s="17"/>
      <c r="D144" s="16">
        <v>1793.2857142857142</v>
      </c>
      <c r="E144" s="13"/>
      <c r="F144" s="16"/>
      <c r="G144" s="15"/>
    </row>
    <row r="145" spans="1:10" ht="12.75" customHeight="1" x14ac:dyDescent="0.2">
      <c r="B145" s="14"/>
      <c r="C145" s="14"/>
      <c r="D145" s="14"/>
      <c r="E145" s="14"/>
      <c r="F145" s="14"/>
      <c r="G145" s="15"/>
    </row>
    <row r="146" spans="1:10" ht="12.75" customHeight="1" x14ac:dyDescent="0.2">
      <c r="A146" s="11" t="s">
        <v>26</v>
      </c>
      <c r="B146" s="13"/>
      <c r="C146" s="14"/>
      <c r="D146" s="13"/>
      <c r="E146" s="13"/>
      <c r="F146" s="13"/>
      <c r="G146" s="15"/>
    </row>
    <row r="147" spans="1:10" ht="12.75" customHeight="1" x14ac:dyDescent="0.2">
      <c r="A147" s="1" t="s">
        <v>5</v>
      </c>
      <c r="B147" s="13">
        <v>20946893.550000004</v>
      </c>
      <c r="C147" s="14"/>
      <c r="D147" s="13">
        <v>64653911.50999999</v>
      </c>
      <c r="E147" s="14"/>
      <c r="F147" s="13">
        <v>345528819.60000002</v>
      </c>
      <c r="G147" s="15"/>
      <c r="I147" s="15"/>
      <c r="J147" s="15"/>
    </row>
    <row r="148" spans="1:10" ht="12.75" customHeight="1" x14ac:dyDescent="0.2">
      <c r="A148" s="1" t="s">
        <v>6</v>
      </c>
      <c r="B148" s="13">
        <v>19023995.800000001</v>
      </c>
      <c r="C148" s="14"/>
      <c r="D148" s="13">
        <v>58596528.06000001</v>
      </c>
      <c r="E148" s="14"/>
      <c r="F148" s="13">
        <v>312928676.56</v>
      </c>
      <c r="G148" s="15"/>
    </row>
    <row r="149" spans="1:10" ht="15" customHeight="1" x14ac:dyDescent="0.2">
      <c r="A149" s="1" t="s">
        <v>7</v>
      </c>
      <c r="B149" s="13">
        <v>308030.89</v>
      </c>
      <c r="C149" s="14"/>
      <c r="D149" s="13">
        <v>878653.15</v>
      </c>
      <c r="E149" s="13"/>
      <c r="F149" s="13">
        <v>4793178.7399999993</v>
      </c>
      <c r="G149" s="15"/>
    </row>
    <row r="150" spans="1:10" ht="15" customHeight="1" x14ac:dyDescent="0.2">
      <c r="A150" s="1" t="s">
        <v>8</v>
      </c>
      <c r="B150" s="13">
        <v>0</v>
      </c>
      <c r="C150" s="14"/>
      <c r="D150" s="13">
        <v>0</v>
      </c>
      <c r="E150" s="13"/>
      <c r="F150" s="13">
        <v>0</v>
      </c>
      <c r="G150" s="15"/>
    </row>
    <row r="151" spans="1:10" ht="15" customHeight="1" x14ac:dyDescent="0.2">
      <c r="A151" s="1" t="s">
        <v>9</v>
      </c>
      <c r="B151" s="13">
        <v>0</v>
      </c>
      <c r="C151" s="14"/>
      <c r="D151" s="13">
        <v>0</v>
      </c>
      <c r="E151" s="13"/>
      <c r="F151" s="13">
        <v>0</v>
      </c>
      <c r="G151" s="15"/>
    </row>
    <row r="152" spans="1:10" ht="12.75" customHeight="1" x14ac:dyDescent="0.2">
      <c r="A152" s="1" t="s">
        <v>10</v>
      </c>
      <c r="B152" s="13">
        <v>1614866.8599999985</v>
      </c>
      <c r="C152" s="14"/>
      <c r="D152" s="13">
        <v>5178730.299999998</v>
      </c>
      <c r="E152" s="13"/>
      <c r="F152" s="13">
        <v>27806964.299999993</v>
      </c>
      <c r="G152" s="15"/>
    </row>
    <row r="153" spans="1:10" ht="12.75" customHeight="1" x14ac:dyDescent="0.2">
      <c r="A153" s="1" t="s">
        <v>11</v>
      </c>
      <c r="B153" s="13">
        <v>549054.73</v>
      </c>
      <c r="C153" s="14"/>
      <c r="D153" s="13">
        <v>1760768.2899999998</v>
      </c>
      <c r="E153" s="13"/>
      <c r="F153" s="13">
        <v>9454367.8399999999</v>
      </c>
      <c r="G153" s="15"/>
    </row>
    <row r="154" spans="1:10" ht="14.25" customHeight="1" x14ac:dyDescent="0.2">
      <c r="A154" s="1" t="s">
        <v>12</v>
      </c>
      <c r="B154" s="13">
        <v>64594.67</v>
      </c>
      <c r="C154" s="14"/>
      <c r="D154" s="13">
        <v>207149.21</v>
      </c>
      <c r="E154" s="13"/>
      <c r="F154" s="13">
        <v>1112278.6300000001</v>
      </c>
      <c r="G154" s="15"/>
    </row>
    <row r="155" spans="1:10" ht="13.5" customHeight="1" x14ac:dyDescent="0.2">
      <c r="A155" s="1" t="s">
        <v>38</v>
      </c>
      <c r="B155" s="13">
        <v>96892.010000000009</v>
      </c>
      <c r="C155" s="14"/>
      <c r="D155" s="13">
        <v>310723.82999999996</v>
      </c>
      <c r="E155" s="13"/>
      <c r="F155" s="13">
        <v>1668417.89</v>
      </c>
      <c r="G155" s="15"/>
    </row>
    <row r="156" spans="1:10" ht="15.75" customHeight="1" x14ac:dyDescent="0.2">
      <c r="A156" s="1" t="s">
        <v>13</v>
      </c>
      <c r="B156" s="13">
        <v>164494.25</v>
      </c>
      <c r="C156" s="14"/>
      <c r="D156" s="13">
        <v>524773.27</v>
      </c>
      <c r="E156" s="13"/>
      <c r="F156" s="13">
        <v>2822307.81</v>
      </c>
      <c r="G156" s="15"/>
    </row>
    <row r="157" spans="1:10" ht="12.75" customHeight="1" x14ac:dyDescent="0.2">
      <c r="A157" s="1" t="s">
        <v>14</v>
      </c>
      <c r="B157" s="13">
        <f>+B152/B158/7</f>
        <v>384.49210952380918</v>
      </c>
      <c r="C157" s="14"/>
      <c r="D157" s="13">
        <v>411.01034126984121</v>
      </c>
      <c r="E157" s="13"/>
      <c r="F157" s="13"/>
      <c r="G157" s="15"/>
      <c r="I157" s="20"/>
      <c r="J157" s="20"/>
    </row>
    <row r="158" spans="1:10" ht="15.75" customHeight="1" x14ac:dyDescent="0.2">
      <c r="A158" s="1" t="s">
        <v>15</v>
      </c>
      <c r="B158" s="16">
        <v>600</v>
      </c>
      <c r="C158" s="17"/>
      <c r="D158" s="16">
        <v>600</v>
      </c>
      <c r="E158" s="13"/>
      <c r="F158" s="16"/>
      <c r="G158" s="15"/>
    </row>
    <row r="159" spans="1:10" ht="12.75" customHeight="1" x14ac:dyDescent="0.2">
      <c r="B159" s="14"/>
      <c r="C159" s="14"/>
      <c r="D159" s="14"/>
      <c r="E159" s="14"/>
      <c r="F159" s="14"/>
      <c r="G159" s="15"/>
    </row>
    <row r="160" spans="1:10" ht="12.75" customHeight="1" x14ac:dyDescent="0.2">
      <c r="A160" s="11" t="s">
        <v>27</v>
      </c>
      <c r="B160" s="13"/>
      <c r="C160" s="14"/>
      <c r="D160" s="13"/>
      <c r="E160" s="13"/>
      <c r="F160" s="13"/>
      <c r="G160" s="15"/>
    </row>
    <row r="161" spans="1:12" ht="12.75" customHeight="1" x14ac:dyDescent="0.2">
      <c r="A161" s="1" t="s">
        <v>5</v>
      </c>
      <c r="B161" s="13">
        <v>5137883.9400000004</v>
      </c>
      <c r="C161" s="14"/>
      <c r="D161" s="13">
        <v>16983797.830000002</v>
      </c>
      <c r="E161" s="14"/>
      <c r="F161" s="13">
        <v>102020251.93000001</v>
      </c>
      <c r="G161" s="15"/>
    </row>
    <row r="162" spans="1:12" ht="12.75" customHeight="1" x14ac:dyDescent="0.2">
      <c r="A162" s="1" t="s">
        <v>6</v>
      </c>
      <c r="B162" s="13">
        <v>4572091.4800000004</v>
      </c>
      <c r="C162" s="14"/>
      <c r="D162" s="13">
        <v>15212968.84</v>
      </c>
      <c r="E162" s="14"/>
      <c r="F162" s="13">
        <v>91270850.589999989</v>
      </c>
      <c r="G162" s="15"/>
    </row>
    <row r="163" spans="1:12" ht="15" customHeight="1" x14ac:dyDescent="0.2">
      <c r="A163" s="1" t="s">
        <v>7</v>
      </c>
      <c r="B163" s="13">
        <v>85848.719999999987</v>
      </c>
      <c r="C163" s="14"/>
      <c r="D163" s="13">
        <v>257159.77000000005</v>
      </c>
      <c r="E163" s="13"/>
      <c r="F163" s="13">
        <v>1565237.6400000001</v>
      </c>
      <c r="G163" s="15"/>
    </row>
    <row r="164" spans="1:12" ht="15" customHeight="1" x14ac:dyDescent="0.2">
      <c r="A164" s="1" t="s">
        <v>8</v>
      </c>
      <c r="B164" s="13">
        <v>0</v>
      </c>
      <c r="C164" s="14"/>
      <c r="D164" s="13">
        <v>0</v>
      </c>
      <c r="E164" s="13"/>
      <c r="F164" s="13">
        <v>0</v>
      </c>
      <c r="G164" s="15"/>
    </row>
    <row r="165" spans="1:12" ht="15.75" customHeight="1" x14ac:dyDescent="0.25">
      <c r="A165" s="1" t="s">
        <v>9</v>
      </c>
      <c r="B165" s="13">
        <v>0</v>
      </c>
      <c r="C165" s="14"/>
      <c r="D165" s="13">
        <v>0</v>
      </c>
      <c r="E165" s="13"/>
      <c r="F165" s="13">
        <v>0</v>
      </c>
      <c r="G165" s="15"/>
      <c r="K165" s="18"/>
    </row>
    <row r="166" spans="1:12" ht="12.75" customHeight="1" x14ac:dyDescent="0.25">
      <c r="A166" s="1" t="s">
        <v>10</v>
      </c>
      <c r="B166" s="13">
        <v>479943.74000000017</v>
      </c>
      <c r="C166" s="14"/>
      <c r="D166" s="13">
        <v>1513669.2200000002</v>
      </c>
      <c r="E166" s="13"/>
      <c r="F166" s="13">
        <v>9184163.6999999993</v>
      </c>
      <c r="G166" s="15"/>
      <c r="K166" s="18"/>
    </row>
    <row r="167" spans="1:12" ht="12.75" customHeight="1" x14ac:dyDescent="0.25">
      <c r="A167" s="1" t="s">
        <v>11</v>
      </c>
      <c r="B167" s="13">
        <v>163180.88</v>
      </c>
      <c r="C167" s="14"/>
      <c r="D167" s="13">
        <v>514647.53</v>
      </c>
      <c r="E167" s="13"/>
      <c r="F167" s="13">
        <v>3122615.6300000004</v>
      </c>
      <c r="G167" s="15"/>
      <c r="K167" s="18"/>
    </row>
    <row r="168" spans="1:12" ht="14.25" customHeight="1" x14ac:dyDescent="0.25">
      <c r="A168" s="1" t="s">
        <v>12</v>
      </c>
      <c r="B168" s="13">
        <v>19197.75</v>
      </c>
      <c r="C168" s="14"/>
      <c r="D168" s="13">
        <v>60546.76</v>
      </c>
      <c r="E168" s="13"/>
      <c r="F168" s="13">
        <v>367366.57999999996</v>
      </c>
      <c r="G168" s="15"/>
      <c r="I168" s="18"/>
      <c r="J168" s="18"/>
      <c r="K168" s="18"/>
    </row>
    <row r="169" spans="1:12" ht="14.25" customHeight="1" x14ac:dyDescent="0.25">
      <c r="A169" s="1" t="s">
        <v>38</v>
      </c>
      <c r="B169" s="13">
        <v>28796.629999999997</v>
      </c>
      <c r="C169" s="14"/>
      <c r="D169" s="13">
        <v>90820.159999999989</v>
      </c>
      <c r="E169" s="13"/>
      <c r="F169" s="13">
        <v>551049.84999999986</v>
      </c>
      <c r="G169" s="15"/>
      <c r="I169" s="18"/>
      <c r="J169" s="18"/>
      <c r="K169" s="18"/>
    </row>
    <row r="170" spans="1:12" ht="13.5" customHeight="1" x14ac:dyDescent="0.25">
      <c r="A170" s="1" t="s">
        <v>28</v>
      </c>
      <c r="B170" s="13">
        <v>48933.5</v>
      </c>
      <c r="C170" s="14"/>
      <c r="D170" s="13">
        <v>153952.91</v>
      </c>
      <c r="E170" s="13"/>
      <c r="F170" s="13">
        <v>933268.77</v>
      </c>
      <c r="G170" s="15"/>
      <c r="I170" s="18"/>
      <c r="J170" s="18"/>
      <c r="K170" s="18"/>
    </row>
    <row r="171" spans="1:12" ht="12.75" customHeight="1" x14ac:dyDescent="0.25">
      <c r="A171" s="1" t="s">
        <v>14</v>
      </c>
      <c r="B171" s="13">
        <f>+B166/B172/7</f>
        <v>114.27231904761909</v>
      </c>
      <c r="C171" s="14"/>
      <c r="D171" s="13">
        <v>120.13247777777777</v>
      </c>
      <c r="E171" s="13"/>
      <c r="F171" s="13"/>
      <c r="G171" s="15"/>
      <c r="K171" s="18"/>
    </row>
    <row r="172" spans="1:12" ht="15.75" customHeight="1" x14ac:dyDescent="0.25">
      <c r="A172" s="1" t="s">
        <v>15</v>
      </c>
      <c r="B172" s="16">
        <v>600</v>
      </c>
      <c r="C172" s="17"/>
      <c r="D172" s="16">
        <v>600</v>
      </c>
      <c r="E172" s="13"/>
      <c r="F172" s="16"/>
      <c r="G172" s="15"/>
      <c r="K172" s="18"/>
    </row>
    <row r="173" spans="1:12" ht="12.75" customHeight="1" x14ac:dyDescent="0.25">
      <c r="B173" s="14"/>
      <c r="C173" s="14"/>
      <c r="D173" s="14"/>
      <c r="E173" s="14"/>
      <c r="F173" s="14"/>
      <c r="G173" s="15"/>
      <c r="K173" s="18"/>
    </row>
    <row r="174" spans="1:12" ht="15" x14ac:dyDescent="0.25">
      <c r="A174" s="11" t="s">
        <v>29</v>
      </c>
      <c r="B174" s="13"/>
      <c r="C174" s="14"/>
      <c r="D174" s="13"/>
      <c r="E174" s="14"/>
      <c r="F174" s="13"/>
      <c r="G174" s="15"/>
      <c r="K174" s="18"/>
    </row>
    <row r="175" spans="1:12" ht="15" x14ac:dyDescent="0.25">
      <c r="A175" s="1" t="s">
        <v>5</v>
      </c>
      <c r="B175" s="13">
        <v>539936274.66000009</v>
      </c>
      <c r="C175" s="14"/>
      <c r="D175" s="13">
        <v>1669810620.8600001</v>
      </c>
      <c r="E175" s="14"/>
      <c r="F175" s="13">
        <v>9313817135.710001</v>
      </c>
      <c r="G175" s="15"/>
      <c r="I175" s="15"/>
      <c r="K175" s="18"/>
      <c r="L175" s="18"/>
    </row>
    <row r="176" spans="1:12" ht="15" x14ac:dyDescent="0.25">
      <c r="A176" s="1" t="s">
        <v>6</v>
      </c>
      <c r="B176" s="13">
        <v>486702250.38999999</v>
      </c>
      <c r="C176" s="14"/>
      <c r="D176" s="13">
        <v>1503854508.2999995</v>
      </c>
      <c r="E176" s="14"/>
      <c r="F176" s="13">
        <v>8388399639.9899998</v>
      </c>
      <c r="G176" s="15"/>
      <c r="I176" s="15"/>
      <c r="K176" s="18"/>
      <c r="L176" s="18"/>
    </row>
    <row r="177" spans="1:12" ht="15" customHeight="1" x14ac:dyDescent="0.25">
      <c r="A177" s="1" t="s">
        <v>7</v>
      </c>
      <c r="B177" s="13">
        <v>11372447.65</v>
      </c>
      <c r="C177" s="14"/>
      <c r="D177" s="13">
        <v>34356036.350000001</v>
      </c>
      <c r="E177" s="13"/>
      <c r="F177" s="13">
        <v>192234385.02000001</v>
      </c>
      <c r="G177" s="15"/>
      <c r="I177" s="15"/>
      <c r="L177" s="18"/>
    </row>
    <row r="178" spans="1:12" ht="15" customHeight="1" x14ac:dyDescent="0.25">
      <c r="A178" s="1" t="s">
        <v>8</v>
      </c>
      <c r="B178" s="13">
        <v>0</v>
      </c>
      <c r="C178" s="14"/>
      <c r="D178" s="13">
        <v>58325.5</v>
      </c>
      <c r="E178" s="13"/>
      <c r="F178" s="13">
        <v>78064</v>
      </c>
      <c r="I178" s="15"/>
      <c r="L178" s="18"/>
    </row>
    <row r="179" spans="1:12" ht="15.75" customHeight="1" x14ac:dyDescent="0.25">
      <c r="A179" s="1" t="s">
        <v>9</v>
      </c>
      <c r="B179" s="13">
        <v>0</v>
      </c>
      <c r="C179" s="14"/>
      <c r="D179" s="13">
        <v>0</v>
      </c>
      <c r="E179" s="13"/>
      <c r="F179" s="13">
        <v>0</v>
      </c>
      <c r="I179" s="15"/>
      <c r="L179" s="18"/>
    </row>
    <row r="180" spans="1:12" ht="15" x14ac:dyDescent="0.25">
      <c r="A180" s="1" t="s">
        <v>10</v>
      </c>
      <c r="B180" s="13">
        <v>41861576.620000005</v>
      </c>
      <c r="C180" s="14"/>
      <c r="D180" s="13">
        <v>131600076.21000001</v>
      </c>
      <c r="E180" s="13"/>
      <c r="F180" s="13">
        <v>733183110.70000005</v>
      </c>
      <c r="I180" s="15"/>
      <c r="L180" s="18"/>
    </row>
    <row r="181" spans="1:12" ht="15" x14ac:dyDescent="0.25">
      <c r="A181" s="1" t="s">
        <v>11</v>
      </c>
      <c r="B181" s="13">
        <v>14232936.09</v>
      </c>
      <c r="C181" s="14"/>
      <c r="D181" s="13">
        <v>44744025.870000005</v>
      </c>
      <c r="E181" s="13"/>
      <c r="F181" s="13">
        <v>249282257.71000001</v>
      </c>
      <c r="I181" s="15"/>
      <c r="L181" s="18"/>
    </row>
    <row r="182" spans="1:12" ht="16.5" customHeight="1" x14ac:dyDescent="0.25">
      <c r="A182" s="1" t="s">
        <v>39</v>
      </c>
      <c r="B182" s="13">
        <v>813858.04999999993</v>
      </c>
      <c r="C182" s="14"/>
      <c r="D182" s="13">
        <v>2557786.83</v>
      </c>
      <c r="E182" s="13"/>
      <c r="F182" s="13">
        <v>14306860.549999997</v>
      </c>
      <c r="I182" s="15"/>
      <c r="L182" s="18"/>
    </row>
    <row r="183" spans="1:12" ht="15.75" customHeight="1" x14ac:dyDescent="0.25">
      <c r="A183" s="1" t="s">
        <v>38</v>
      </c>
      <c r="B183" s="13">
        <v>2511694.63</v>
      </c>
      <c r="C183" s="14"/>
      <c r="D183" s="13">
        <v>7896004.6399999997</v>
      </c>
      <c r="E183" s="13"/>
      <c r="F183" s="13">
        <v>43990986.829999998</v>
      </c>
      <c r="I183" s="15"/>
      <c r="L183" s="18"/>
    </row>
    <row r="184" spans="1:12" ht="15.75" customHeight="1" x14ac:dyDescent="0.25">
      <c r="A184" s="1" t="s">
        <v>13</v>
      </c>
      <c r="B184" s="13">
        <v>4269004.5999999996</v>
      </c>
      <c r="C184" s="14"/>
      <c r="D184" s="13">
        <v>13362829.619999999</v>
      </c>
      <c r="E184" s="13"/>
      <c r="F184" s="13">
        <v>74515232.370000005</v>
      </c>
      <c r="I184" s="15"/>
      <c r="L184" s="18"/>
    </row>
    <row r="185" spans="1:12" ht="15" x14ac:dyDescent="0.25">
      <c r="A185" s="1" t="s">
        <v>14</v>
      </c>
      <c r="B185" s="13">
        <f>+B180/B186/7</f>
        <v>235.32017527488591</v>
      </c>
      <c r="C185" s="14"/>
      <c r="D185" s="13">
        <v>246.39393325955618</v>
      </c>
      <c r="E185" s="13"/>
      <c r="F185" s="13"/>
      <c r="I185" s="15"/>
      <c r="L185" s="18"/>
    </row>
    <row r="186" spans="1:12" ht="15.75" customHeight="1" x14ac:dyDescent="0.25">
      <c r="A186" s="1" t="s">
        <v>15</v>
      </c>
      <c r="B186" s="16">
        <v>25413.142857142859</v>
      </c>
      <c r="C186" s="17"/>
      <c r="D186" s="16">
        <v>25433.047619047618</v>
      </c>
      <c r="E186" s="13"/>
      <c r="F186" s="17"/>
      <c r="I186" s="21"/>
      <c r="L186" s="18"/>
    </row>
    <row r="187" spans="1:12" ht="15" x14ac:dyDescent="0.25">
      <c r="I187" s="15"/>
      <c r="L187" s="18"/>
    </row>
    <row r="188" spans="1:12" ht="15" x14ac:dyDescent="0.25">
      <c r="A188" s="22"/>
      <c r="D188" s="18"/>
    </row>
    <row r="201" spans="4:6" ht="15" x14ac:dyDescent="0.25">
      <c r="D201" s="18"/>
      <c r="F201" s="18"/>
    </row>
  </sheetData>
  <mergeCells count="2">
    <mergeCell ref="A1:F1"/>
    <mergeCell ref="A2:H2"/>
  </mergeCells>
  <pageMargins left="0.45" right="0.45" top="0.5" bottom="0.5" header="0.3" footer="0.3"/>
  <pageSetup fitToHeight="0" orientation="portrait" r:id="rId1"/>
  <rowBreaks count="4" manualBreakCount="4">
    <brk id="48" max="5" man="1"/>
    <brk id="90" max="5" man="1"/>
    <brk id="132" max="5" man="1"/>
    <brk id="17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87"/>
  <sheetViews>
    <sheetView tabSelected="1" zoomScaleNormal="100" workbookViewId="0">
      <selection activeCell="K20" sqref="K20"/>
    </sheetView>
  </sheetViews>
  <sheetFormatPr defaultRowHeight="12.75" x14ac:dyDescent="0.2"/>
  <cols>
    <col min="1" max="1" width="25.7109375" style="1" customWidth="1"/>
    <col min="2" max="2" width="22.42578125" style="1" customWidth="1"/>
    <col min="3" max="3" width="20" style="1" customWidth="1"/>
    <col min="4" max="4" width="26.7109375" style="1" customWidth="1"/>
    <col min="5" max="6" width="9.140625" style="1"/>
    <col min="7" max="7" width="13.42578125" style="1" customWidth="1"/>
    <col min="8" max="16384" width="9.140625" style="1"/>
  </cols>
  <sheetData>
    <row r="1" spans="1:7" x14ac:dyDescent="0.2">
      <c r="A1" s="22" t="s">
        <v>30</v>
      </c>
    </row>
    <row r="2" spans="1:7" ht="164.25" customHeight="1" x14ac:dyDescent="0.2">
      <c r="A2" s="29" t="s">
        <v>31</v>
      </c>
      <c r="B2" s="30"/>
      <c r="C2" s="30"/>
      <c r="D2" s="30"/>
      <c r="E2" s="30"/>
      <c r="F2" s="30"/>
      <c r="G2" s="28"/>
    </row>
    <row r="3" spans="1:7" ht="14.25" customHeight="1" x14ac:dyDescent="0.2">
      <c r="A3" s="29" t="s">
        <v>32</v>
      </c>
      <c r="B3" s="30"/>
      <c r="C3" s="30"/>
      <c r="D3" s="30"/>
      <c r="E3" s="30"/>
      <c r="F3" s="30"/>
      <c r="G3" s="30"/>
    </row>
    <row r="4" spans="1:7" ht="14.25" customHeight="1" x14ac:dyDescent="0.2">
      <c r="A4" s="27" t="s">
        <v>33</v>
      </c>
      <c r="B4" s="28"/>
      <c r="C4" s="28"/>
      <c r="D4" s="28"/>
      <c r="E4" s="28"/>
      <c r="F4" s="28"/>
      <c r="G4" s="28"/>
    </row>
    <row r="5" spans="1:7" ht="14.25" customHeight="1" x14ac:dyDescent="0.2">
      <c r="A5" s="27" t="s">
        <v>34</v>
      </c>
      <c r="B5" s="28"/>
      <c r="C5" s="28"/>
      <c r="D5" s="28"/>
      <c r="E5" s="28"/>
      <c r="F5" s="28"/>
      <c r="G5" s="28"/>
    </row>
    <row r="6" spans="1:7" ht="40.5" hidden="1" customHeight="1" x14ac:dyDescent="0.2">
      <c r="A6" s="27" t="s">
        <v>35</v>
      </c>
      <c r="B6" s="28"/>
      <c r="C6" s="28"/>
      <c r="D6" s="28"/>
      <c r="E6" s="28"/>
      <c r="F6" s="28"/>
      <c r="G6" s="28"/>
    </row>
    <row r="7" spans="1:7" ht="56.25" customHeight="1" x14ac:dyDescent="0.2">
      <c r="A7" s="31" t="s">
        <v>36</v>
      </c>
      <c r="B7" s="28"/>
      <c r="C7" s="28"/>
      <c r="D7" s="28"/>
      <c r="E7" s="28"/>
      <c r="F7" s="28"/>
      <c r="G7" s="28"/>
    </row>
    <row r="8" spans="1:7" ht="17.25" customHeight="1" x14ac:dyDescent="0.2">
      <c r="A8" s="27"/>
      <c r="B8" s="28"/>
      <c r="C8" s="28"/>
      <c r="D8" s="28"/>
      <c r="E8" s="28"/>
      <c r="F8" s="28"/>
      <c r="G8" s="28"/>
    </row>
    <row r="19" spans="2:2" x14ac:dyDescent="0.2">
      <c r="B19" s="23"/>
    </row>
    <row r="33" spans="2:2" x14ac:dyDescent="0.2">
      <c r="B33" s="23"/>
    </row>
    <row r="47" spans="2:2" x14ac:dyDescent="0.2">
      <c r="B47" s="23"/>
    </row>
    <row r="61" spans="2:2" x14ac:dyDescent="0.2">
      <c r="B61" s="23"/>
    </row>
    <row r="75" spans="2:2" x14ac:dyDescent="0.2">
      <c r="B75" s="23"/>
    </row>
    <row r="89" spans="2:2" x14ac:dyDescent="0.2">
      <c r="B89" s="23"/>
    </row>
    <row r="103" spans="2:2" x14ac:dyDescent="0.2">
      <c r="B103" s="23"/>
    </row>
    <row r="117" spans="2:2" x14ac:dyDescent="0.2">
      <c r="B117" s="23"/>
    </row>
    <row r="131" spans="2:2" x14ac:dyDescent="0.2">
      <c r="B131" s="23"/>
    </row>
    <row r="145" spans="2:2" x14ac:dyDescent="0.2">
      <c r="B145" s="23"/>
    </row>
    <row r="159" spans="2:2" x14ac:dyDescent="0.2">
      <c r="B159" s="23"/>
    </row>
    <row r="173" spans="2:2" x14ac:dyDescent="0.2">
      <c r="B173" s="23"/>
    </row>
    <row r="187" spans="2:2" x14ac:dyDescent="0.2">
      <c r="B187" s="23"/>
    </row>
  </sheetData>
  <mergeCells count="7">
    <mergeCell ref="A8:G8"/>
    <mergeCell ref="A2:G2"/>
    <mergeCell ref="A3:G3"/>
    <mergeCell ref="A4:G4"/>
    <mergeCell ref="A5:G5"/>
    <mergeCell ref="A6:G6"/>
    <mergeCell ref="A7:G7"/>
  </mergeCells>
  <pageMargins left="0.45" right="0.45" top="0.5" bottom="0.5" header="0.3" footer="0.3"/>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Oct 15 2018 - Oct 21 2018</vt:lpstr>
      <vt:lpstr>Footnotes</vt:lpstr>
      <vt:lpstr>'Oct 15 2018 - Oct 21 2018'!Print_Area</vt:lpstr>
      <vt:lpstr>'Oct 15 2018 - Oct 21 2018'!Print_Titles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Rhen, David (PGCB)</dc:creator>
  <cp:lastModifiedBy>Hand, Kristin (PGCB)</cp:lastModifiedBy>
  <cp:lastPrinted>2018-10-22T17:39:57Z</cp:lastPrinted>
  <dcterms:created xsi:type="dcterms:W3CDTF">2017-12-26T19:38:06Z</dcterms:created>
  <dcterms:modified xsi:type="dcterms:W3CDTF">2018-10-22T17:40:02Z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Weekly Report E-mail Version - 08-06-18 to 08-12-18.xlsx</vt:lpwstr>
  </property>
</Properties>
</file>