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G:\Gaming Revenue\Slots Revenue Reports\"/>
    </mc:Choice>
  </mc:AlternateContent>
  <bookViews>
    <workbookView xWindow="0" yWindow="0" windowWidth="28800" windowHeight="12210"/>
  </bookViews>
  <sheets>
    <sheet name="Apr 3 2017 - Apr 9 2017" sheetId="1" r:id="rId1"/>
    <sheet name="Footnotes" sheetId="2" r:id="rId2"/>
  </sheets>
  <definedNames>
    <definedName name="_xlnm.Print_Area" localSheetId="0">'Apr 3 2017 - Apr 9 2017'!$A$7:$F$187</definedName>
    <definedName name="_xlnm.Print_Titles" localSheetId="0">'Apr 3 2017 - Apr 9 2017'!$1:$6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6" i="1" l="1"/>
  <c r="B186" i="1"/>
  <c r="D172" i="1"/>
  <c r="B172" i="1"/>
  <c r="D158" i="1"/>
  <c r="B158" i="1"/>
  <c r="D144" i="1"/>
  <c r="B144" i="1"/>
  <c r="D130" i="1"/>
  <c r="B130" i="1"/>
  <c r="D116" i="1"/>
  <c r="B116" i="1"/>
  <c r="D102" i="1"/>
  <c r="B102" i="1"/>
  <c r="D88" i="1"/>
  <c r="B88" i="1"/>
  <c r="D74" i="1"/>
  <c r="B74" i="1"/>
  <c r="D60" i="1"/>
  <c r="B60" i="1"/>
  <c r="D46" i="1"/>
  <c r="B46" i="1"/>
  <c r="D32" i="1"/>
  <c r="B32" i="1"/>
  <c r="D18" i="1"/>
  <c r="B18" i="1"/>
</calcChain>
</file>

<file path=xl/sharedStrings.xml><?xml version="1.0" encoding="utf-8"?>
<sst xmlns="http://schemas.openxmlformats.org/spreadsheetml/2006/main" count="183" uniqueCount="40">
  <si>
    <t>Slot Machine Gaming Revenues</t>
  </si>
  <si>
    <t>Week of</t>
  </si>
  <si>
    <t>April 2017</t>
  </si>
  <si>
    <t>2016/2017</t>
  </si>
  <si>
    <t>Apr 3 - Apr 9</t>
  </si>
  <si>
    <t>Month-to-Date</t>
  </si>
  <si>
    <t>Fiscal Year-to-Date</t>
  </si>
  <si>
    <t>Mohegan Sun</t>
  </si>
  <si>
    <t>Wagers</t>
  </si>
  <si>
    <t>Payouts</t>
  </si>
  <si>
    <r>
      <t xml:space="preserve">Promotional Plays (Internal) </t>
    </r>
    <r>
      <rPr>
        <vertAlign val="superscript"/>
        <sz val="10"/>
        <rFont val="Arial"/>
        <family val="2"/>
      </rPr>
      <t>1</t>
    </r>
  </si>
  <si>
    <r>
      <t xml:space="preserve">Promotional Plays (External) </t>
    </r>
    <r>
      <rPr>
        <vertAlign val="superscript"/>
        <sz val="10"/>
        <rFont val="Arial"/>
        <family val="2"/>
      </rPr>
      <t>1</t>
    </r>
  </si>
  <si>
    <r>
      <t xml:space="preserve">Adjustments </t>
    </r>
    <r>
      <rPr>
        <vertAlign val="superscript"/>
        <sz val="10"/>
        <rFont val="Arial"/>
        <family val="2"/>
      </rPr>
      <t>2</t>
    </r>
  </si>
  <si>
    <t>Gross Terminal Revenue</t>
  </si>
  <si>
    <t>State Tax (34%)</t>
  </si>
  <si>
    <r>
      <t xml:space="preserve">LSA (4%) </t>
    </r>
    <r>
      <rPr>
        <vertAlign val="superscript"/>
        <sz val="10"/>
        <rFont val="Arial"/>
        <family val="2"/>
      </rPr>
      <t>3</t>
    </r>
  </si>
  <si>
    <r>
      <t xml:space="preserve">EDTF (5%) </t>
    </r>
    <r>
      <rPr>
        <vertAlign val="superscript"/>
        <sz val="10"/>
        <rFont val="Arial"/>
        <family val="2"/>
      </rPr>
      <t>4</t>
    </r>
  </si>
  <si>
    <r>
      <t xml:space="preserve">PRHDF </t>
    </r>
    <r>
      <rPr>
        <vertAlign val="superscript"/>
        <sz val="10"/>
        <rFont val="Arial"/>
        <family val="2"/>
      </rPr>
      <t>5</t>
    </r>
  </si>
  <si>
    <t>Average Taxable Win/Slot/Day</t>
  </si>
  <si>
    <r>
      <t xml:space="preserve">Active Slot Machines </t>
    </r>
    <r>
      <rPr>
        <vertAlign val="superscript"/>
        <sz val="10"/>
        <rFont val="Arial"/>
        <family val="2"/>
      </rPr>
      <t>6</t>
    </r>
  </si>
  <si>
    <t xml:space="preserve">Parx </t>
  </si>
  <si>
    <t>Harrah's Philadelphia</t>
  </si>
  <si>
    <r>
      <t>Adjustments</t>
    </r>
    <r>
      <rPr>
        <vertAlign val="superscript"/>
        <sz val="10"/>
        <color indexed="8"/>
        <rFont val="Arial"/>
        <family val="2"/>
      </rPr>
      <t xml:space="preserve"> 2</t>
    </r>
  </si>
  <si>
    <t>Presque Isle</t>
  </si>
  <si>
    <t>The Meadows</t>
  </si>
  <si>
    <t>Mount Airy</t>
  </si>
  <si>
    <t>Penn National</t>
  </si>
  <si>
    <t>Sands Bethlehem</t>
  </si>
  <si>
    <t>Rivers</t>
  </si>
  <si>
    <t>SugarHouse</t>
  </si>
  <si>
    <t>Valley Forge</t>
  </si>
  <si>
    <t>Nemacolin</t>
  </si>
  <si>
    <t>Total</t>
  </si>
  <si>
    <t>FOOTNOTES:</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</si>
  <si>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</si>
  <si>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2</t>
    </r>
    <r>
      <rPr>
        <i/>
        <sz val="10"/>
        <rFont val="Arial"/>
        <family val="2"/>
      </rPr>
      <t xml:space="preserve"> Made by Department of Revenue based on an analysis of daily reports from the central control computer system</t>
    </r>
  </si>
  <si>
    <r>
      <t>3</t>
    </r>
    <r>
      <rPr>
        <i/>
        <sz val="10"/>
        <rFont val="Arial"/>
        <family val="2"/>
      </rPr>
      <t xml:space="preserve"> Local Share Assessment               </t>
    </r>
  </si>
  <si>
    <r>
      <t xml:space="preserve">4 </t>
    </r>
    <r>
      <rPr>
        <i/>
        <sz val="10"/>
        <rFont val="Arial"/>
        <family val="2"/>
      </rPr>
      <t xml:space="preserve">Pennsylvania Gaming Economic Development and Tourism Fund  </t>
    </r>
  </si>
  <si>
    <r>
      <t>5</t>
    </r>
    <r>
      <rPr>
        <i/>
        <sz val="10"/>
        <rFont val="Arial"/>
        <family val="2"/>
      </rPr>
      <t xml:space="preserve"> Pennsylvania Race Horse Development Fund.  Note:  Beginning January 1, 2010, 34% of the money deposited into the Pennsylvania Race Horse Development Fund is transferred to the General Fund.  Beginning July 1, 2010, the amount of this transfer is reduced to 17%.   The General Fund transfer of 17% will continue until its expiration on June 30, 2013.</t>
    </r>
  </si>
  <si>
    <r>
      <t>6</t>
    </r>
    <r>
      <rPr>
        <i/>
        <sz val="10"/>
        <rFont val="Arial"/>
        <family val="2"/>
      </rPr>
      <t xml:space="preserve"> This is an average count that can vary from day to day.  In addition, the count may be affected by floor moves and expansions to the extent that it includes machines that are connected to the CCS but are not authorized for play, or machines that were only authorized for play during a portion of the gaming day.  Continuous monitoring by the CCS prevents any licensed facility from operating more than their authorized number of slot machines at any given time.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</si>
</sst>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10" x14ac:knownFonts="1">
    <font>
      <sz val="10"/>
      <name val="Arial"/>
    </font>
    <font>
      <b/>
      <sz val="13"/>
      <name val="Arial"/>
      <family val="2"/>
    </font>
    <font>
      <sz val="14"/>
      <name val="Arial"/>
      <family val="2"/>
    </font>
    <font>
      <sz val="10"/>
      <name val="Arial"/>
      <family val="2"/>
    </font>
    <font>
      <u/>
      <sz val="10"/>
      <name val="Arial"/>
      <family val="2"/>
    </font>
    <font>
      <vertAlign val="superscript"/>
      <sz val="10"/>
      <name val="Arial"/>
      <family val="2"/>
    </font>
    <font>
      <vertAlign val="superscript"/>
      <sz val="10"/>
      <color indexed="8"/>
      <name val="Arial"/>
      <family val="2"/>
    </font>
    <font>
      <b/>
      <sz val="10"/>
      <name val="Arial"/>
      <family val="2"/>
    </font>
    <font>
      <i/>
      <vertAlign val="superscript"/>
      <sz val="10"/>
      <name val="Arial"/>
      <family val="2"/>
    </font>
    <font>
      <i/>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4" fontId="3" fillId="0" borderId="0" applyFont="0" applyFill="0" applyBorder="0" applyAlignment="0" applyProtection="0"/>
  </cellStyleXfs>
  <cellXfs count="27">
    <xf numFmtId="0" fontId="0" fillId="0" borderId="0" xfId="0"/>
    <xf numFmtId="0" fontId="1" fillId="0" borderId="0" xfId="0" applyFont="1" applyAlignment="1">
      <alignment horizontal="center"/>
    </xf>
    <xf numFmtId="0" fontId="2" fillId="0" borderId="0" xfId="0" applyFont="1" applyAlignment="1">
      <alignment horizontal="center"/>
    </xf>
    <xf numFmtId="0" fontId="2" fillId="0" borderId="0" xfId="0" applyFont="1" applyBorder="1" applyAlignment="1">
      <alignment horizontal="center"/>
    </xf>
    <xf numFmtId="49" fontId="0" fillId="0" borderId="0" xfId="0" applyNumberFormat="1" applyBorder="1" applyAlignment="1">
      <alignment horizontal="center"/>
    </xf>
    <xf numFmtId="49" fontId="0" fillId="0" borderId="0" xfId="0" applyNumberFormat="1" applyBorder="1" applyAlignment="1"/>
    <xf numFmtId="49" fontId="3" fillId="0" borderId="0" xfId="0" applyNumberFormat="1" applyFont="1" applyBorder="1" applyAlignment="1">
      <alignment horizontal="center"/>
    </xf>
    <xf numFmtId="0" fontId="4" fillId="0" borderId="0" xfId="0" applyFont="1" applyBorder="1"/>
    <xf numFmtId="49" fontId="3" fillId="0" borderId="1" xfId="0" applyNumberFormat="1" applyFon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4" fillId="0" borderId="0" xfId="0" applyFont="1"/>
    <xf numFmtId="8" fontId="4" fillId="0" borderId="0" xfId="0" applyNumberFormat="1" applyFont="1"/>
    <xf numFmtId="8" fontId="0" fillId="0" borderId="0" xfId="0" applyNumberFormat="1"/>
    <xf numFmtId="8" fontId="3" fillId="0" borderId="0" xfId="0" applyNumberFormat="1" applyFont="1"/>
    <xf numFmtId="3" fontId="0" fillId="0" borderId="0" xfId="0" applyNumberFormat="1"/>
    <xf numFmtId="44" fontId="0" fillId="0" borderId="0" xfId="1" applyFont="1"/>
    <xf numFmtId="8" fontId="0" fillId="0" borderId="0" xfId="1" applyNumberFormat="1" applyFont="1"/>
    <xf numFmtId="38" fontId="0" fillId="0" borderId="0" xfId="0" applyNumberFormat="1"/>
    <xf numFmtId="38" fontId="3" fillId="0" borderId="0" xfId="0" applyNumberFormat="1" applyFont="1"/>
    <xf numFmtId="0" fontId="7" fillId="0" borderId="0" xfId="0" applyFont="1"/>
    <xf numFmtId="0" fontId="0" fillId="0" borderId="0" xfId="0" applyAlignment="1">
      <alignment horizontal="center" vertical="center"/>
    </xf>
    <xf numFmtId="0" fontId="1" fillId="0" borderId="0" xfId="0" applyFont="1" applyAlignment="1">
      <alignment horizontal="center"/>
    </xf>
    <xf numFmtId="0" fontId="8" fillId="0" borderId="0" xfId="0" applyFont="1" applyAlignment="1">
      <alignment horizontal="left" wrapText="1"/>
    </xf>
    <xf numFmtId="0" fontId="0" fillId="0" borderId="0" xfId="0" applyAlignment="1">
      <alignment wrapText="1"/>
    </xf>
    <xf numFmtId="0" fontId="8" fillId="0" borderId="0" xfId="0" applyFont="1" applyAlignment="1">
      <alignment horizontal="left" vertical="center" wrapText="1"/>
    </xf>
    <xf numFmtId="0" fontId="0" fillId="0" borderId="0" xfId="0"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390523</xdr:colOff>
      <xdr:row>0</xdr:row>
      <xdr:rowOff>95249</xdr:rowOff>
    </xdr:from>
    <xdr:ext cx="5124452" cy="809626"/>
    <xdr:pic>
      <xdr:nvPicPr>
        <xdr:cNvPr id="2" name="Picture 1" descr="LetterHead_Color-no-info">
          <a:extLst>
            <a:ext uri="{FF2B5EF4-FFF2-40B4-BE49-F238E27FC236}">
              <a16:creationId xmlns:a16="http://schemas.microsoft.com/office/drawing/2014/main" id="{CB5BE4B5-4B07-47DD-BB9B-493D93E5C5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3" y="95249"/>
          <a:ext cx="5124452" cy="8096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2"/>
  <sheetViews>
    <sheetView tabSelected="1" topLeftCell="A145" zoomScaleNormal="100" workbookViewId="0">
      <selection activeCell="B187" sqref="B187"/>
    </sheetView>
  </sheetViews>
  <sheetFormatPr defaultRowHeight="12.75" x14ac:dyDescent="0.2"/>
  <cols>
    <col min="1" max="1" width="26" customWidth="1"/>
    <col min="2" max="2" width="22.85546875" customWidth="1"/>
    <col min="3" max="3" width="3.5703125" customWidth="1"/>
    <col min="4" max="4" width="17" customWidth="1"/>
    <col min="5" max="5" width="3.7109375" customWidth="1"/>
    <col min="6" max="6" width="18.140625" customWidth="1"/>
    <col min="7" max="7" width="0.42578125" customWidth="1"/>
    <col min="8" max="8" width="18.7109375" hidden="1" customWidth="1"/>
    <col min="9" max="11" width="18.7109375" customWidth="1"/>
    <col min="12" max="12" width="16" customWidth="1"/>
    <col min="13" max="13" width="18.7109375" customWidth="1"/>
    <col min="258" max="258" width="26" customWidth="1"/>
    <col min="259" max="259" width="22.85546875" customWidth="1"/>
    <col min="260" max="260" width="3.5703125" customWidth="1"/>
    <col min="261" max="261" width="17" customWidth="1"/>
    <col min="262" max="262" width="3.7109375" customWidth="1"/>
    <col min="263" max="263" width="18.140625" customWidth="1"/>
    <col min="264" max="264" width="3.140625" customWidth="1"/>
    <col min="265" max="265" width="18.7109375" customWidth="1"/>
    <col min="266" max="266" width="17" customWidth="1"/>
    <col min="514" max="514" width="26" customWidth="1"/>
    <col min="515" max="515" width="22.85546875" customWidth="1"/>
    <col min="516" max="516" width="3.5703125" customWidth="1"/>
    <col min="517" max="517" width="17" customWidth="1"/>
    <col min="518" max="518" width="3.7109375" customWidth="1"/>
    <col min="519" max="519" width="18.140625" customWidth="1"/>
    <col min="520" max="520" width="3.140625" customWidth="1"/>
    <col min="521" max="521" width="18.7109375" customWidth="1"/>
    <col min="522" max="522" width="17" customWidth="1"/>
    <col min="770" max="770" width="26" customWidth="1"/>
    <col min="771" max="771" width="22.85546875" customWidth="1"/>
    <col min="772" max="772" width="3.5703125" customWidth="1"/>
    <col min="773" max="773" width="17" customWidth="1"/>
    <col min="774" max="774" width="3.7109375" customWidth="1"/>
    <col min="775" max="775" width="18.140625" customWidth="1"/>
    <col min="776" max="776" width="3.140625" customWidth="1"/>
    <col min="777" max="777" width="18.7109375" customWidth="1"/>
    <col min="778" max="778" width="17" customWidth="1"/>
    <col min="1026" max="1026" width="26" customWidth="1"/>
    <col min="1027" max="1027" width="22.85546875" customWidth="1"/>
    <col min="1028" max="1028" width="3.5703125" customWidth="1"/>
    <col min="1029" max="1029" width="17" customWidth="1"/>
    <col min="1030" max="1030" width="3.7109375" customWidth="1"/>
    <col min="1031" max="1031" width="18.140625" customWidth="1"/>
    <col min="1032" max="1032" width="3.140625" customWidth="1"/>
    <col min="1033" max="1033" width="18.7109375" customWidth="1"/>
    <col min="1034" max="1034" width="17" customWidth="1"/>
    <col min="1282" max="1282" width="26" customWidth="1"/>
    <col min="1283" max="1283" width="22.85546875" customWidth="1"/>
    <col min="1284" max="1284" width="3.5703125" customWidth="1"/>
    <col min="1285" max="1285" width="17" customWidth="1"/>
    <col min="1286" max="1286" width="3.7109375" customWidth="1"/>
    <col min="1287" max="1287" width="18.140625" customWidth="1"/>
    <col min="1288" max="1288" width="3.140625" customWidth="1"/>
    <col min="1289" max="1289" width="18.7109375" customWidth="1"/>
    <col min="1290" max="1290" width="17" customWidth="1"/>
    <col min="1538" max="1538" width="26" customWidth="1"/>
    <col min="1539" max="1539" width="22.85546875" customWidth="1"/>
    <col min="1540" max="1540" width="3.5703125" customWidth="1"/>
    <col min="1541" max="1541" width="17" customWidth="1"/>
    <col min="1542" max="1542" width="3.7109375" customWidth="1"/>
    <col min="1543" max="1543" width="18.140625" customWidth="1"/>
    <col min="1544" max="1544" width="3.140625" customWidth="1"/>
    <col min="1545" max="1545" width="18.7109375" customWidth="1"/>
    <col min="1546" max="1546" width="17" customWidth="1"/>
    <col min="1794" max="1794" width="26" customWidth="1"/>
    <col min="1795" max="1795" width="22.85546875" customWidth="1"/>
    <col min="1796" max="1796" width="3.5703125" customWidth="1"/>
    <col min="1797" max="1797" width="17" customWidth="1"/>
    <col min="1798" max="1798" width="3.7109375" customWidth="1"/>
    <col min="1799" max="1799" width="18.140625" customWidth="1"/>
    <col min="1800" max="1800" width="3.140625" customWidth="1"/>
    <col min="1801" max="1801" width="18.7109375" customWidth="1"/>
    <col min="1802" max="1802" width="17" customWidth="1"/>
    <col min="2050" max="2050" width="26" customWidth="1"/>
    <col min="2051" max="2051" width="22.85546875" customWidth="1"/>
    <col min="2052" max="2052" width="3.5703125" customWidth="1"/>
    <col min="2053" max="2053" width="17" customWidth="1"/>
    <col min="2054" max="2054" width="3.7109375" customWidth="1"/>
    <col min="2055" max="2055" width="18.140625" customWidth="1"/>
    <col min="2056" max="2056" width="3.140625" customWidth="1"/>
    <col min="2057" max="2057" width="18.7109375" customWidth="1"/>
    <col min="2058" max="2058" width="17" customWidth="1"/>
    <col min="2306" max="2306" width="26" customWidth="1"/>
    <col min="2307" max="2307" width="22.85546875" customWidth="1"/>
    <col min="2308" max="2308" width="3.5703125" customWidth="1"/>
    <col min="2309" max="2309" width="17" customWidth="1"/>
    <col min="2310" max="2310" width="3.7109375" customWidth="1"/>
    <col min="2311" max="2311" width="18.140625" customWidth="1"/>
    <col min="2312" max="2312" width="3.140625" customWidth="1"/>
    <col min="2313" max="2313" width="18.7109375" customWidth="1"/>
    <col min="2314" max="2314" width="17" customWidth="1"/>
    <col min="2562" max="2562" width="26" customWidth="1"/>
    <col min="2563" max="2563" width="22.85546875" customWidth="1"/>
    <col min="2564" max="2564" width="3.5703125" customWidth="1"/>
    <col min="2565" max="2565" width="17" customWidth="1"/>
    <col min="2566" max="2566" width="3.7109375" customWidth="1"/>
    <col min="2567" max="2567" width="18.140625" customWidth="1"/>
    <col min="2568" max="2568" width="3.140625" customWidth="1"/>
    <col min="2569" max="2569" width="18.7109375" customWidth="1"/>
    <col min="2570" max="2570" width="17" customWidth="1"/>
    <col min="2818" max="2818" width="26" customWidth="1"/>
    <col min="2819" max="2819" width="22.85546875" customWidth="1"/>
    <col min="2820" max="2820" width="3.5703125" customWidth="1"/>
    <col min="2821" max="2821" width="17" customWidth="1"/>
    <col min="2822" max="2822" width="3.7109375" customWidth="1"/>
    <col min="2823" max="2823" width="18.140625" customWidth="1"/>
    <col min="2824" max="2824" width="3.140625" customWidth="1"/>
    <col min="2825" max="2825" width="18.7109375" customWidth="1"/>
    <col min="2826" max="2826" width="17" customWidth="1"/>
    <col min="3074" max="3074" width="26" customWidth="1"/>
    <col min="3075" max="3075" width="22.85546875" customWidth="1"/>
    <col min="3076" max="3076" width="3.5703125" customWidth="1"/>
    <col min="3077" max="3077" width="17" customWidth="1"/>
    <col min="3078" max="3078" width="3.7109375" customWidth="1"/>
    <col min="3079" max="3079" width="18.140625" customWidth="1"/>
    <col min="3080" max="3080" width="3.140625" customWidth="1"/>
    <col min="3081" max="3081" width="18.7109375" customWidth="1"/>
    <col min="3082" max="3082" width="17" customWidth="1"/>
    <col min="3330" max="3330" width="26" customWidth="1"/>
    <col min="3331" max="3331" width="22.85546875" customWidth="1"/>
    <col min="3332" max="3332" width="3.5703125" customWidth="1"/>
    <col min="3333" max="3333" width="17" customWidth="1"/>
    <col min="3334" max="3334" width="3.7109375" customWidth="1"/>
    <col min="3335" max="3335" width="18.140625" customWidth="1"/>
    <col min="3336" max="3336" width="3.140625" customWidth="1"/>
    <col min="3337" max="3337" width="18.7109375" customWidth="1"/>
    <col min="3338" max="3338" width="17" customWidth="1"/>
    <col min="3586" max="3586" width="26" customWidth="1"/>
    <col min="3587" max="3587" width="22.85546875" customWidth="1"/>
    <col min="3588" max="3588" width="3.5703125" customWidth="1"/>
    <col min="3589" max="3589" width="17" customWidth="1"/>
    <col min="3590" max="3590" width="3.7109375" customWidth="1"/>
    <col min="3591" max="3591" width="18.140625" customWidth="1"/>
    <col min="3592" max="3592" width="3.140625" customWidth="1"/>
    <col min="3593" max="3593" width="18.7109375" customWidth="1"/>
    <col min="3594" max="3594" width="17" customWidth="1"/>
    <col min="3842" max="3842" width="26" customWidth="1"/>
    <col min="3843" max="3843" width="22.85546875" customWidth="1"/>
    <col min="3844" max="3844" width="3.5703125" customWidth="1"/>
    <col min="3845" max="3845" width="17" customWidth="1"/>
    <col min="3846" max="3846" width="3.7109375" customWidth="1"/>
    <col min="3847" max="3847" width="18.140625" customWidth="1"/>
    <col min="3848" max="3848" width="3.140625" customWidth="1"/>
    <col min="3849" max="3849" width="18.7109375" customWidth="1"/>
    <col min="3850" max="3850" width="17" customWidth="1"/>
    <col min="4098" max="4098" width="26" customWidth="1"/>
    <col min="4099" max="4099" width="22.85546875" customWidth="1"/>
    <col min="4100" max="4100" width="3.5703125" customWidth="1"/>
    <col min="4101" max="4101" width="17" customWidth="1"/>
    <col min="4102" max="4102" width="3.7109375" customWidth="1"/>
    <col min="4103" max="4103" width="18.140625" customWidth="1"/>
    <col min="4104" max="4104" width="3.140625" customWidth="1"/>
    <col min="4105" max="4105" width="18.7109375" customWidth="1"/>
    <col min="4106" max="4106" width="17" customWidth="1"/>
    <col min="4354" max="4354" width="26" customWidth="1"/>
    <col min="4355" max="4355" width="22.85546875" customWidth="1"/>
    <col min="4356" max="4356" width="3.5703125" customWidth="1"/>
    <col min="4357" max="4357" width="17" customWidth="1"/>
    <col min="4358" max="4358" width="3.7109375" customWidth="1"/>
    <col min="4359" max="4359" width="18.140625" customWidth="1"/>
    <col min="4360" max="4360" width="3.140625" customWidth="1"/>
    <col min="4361" max="4361" width="18.7109375" customWidth="1"/>
    <col min="4362" max="4362" width="17" customWidth="1"/>
    <col min="4610" max="4610" width="26" customWidth="1"/>
    <col min="4611" max="4611" width="22.85546875" customWidth="1"/>
    <col min="4612" max="4612" width="3.5703125" customWidth="1"/>
    <col min="4613" max="4613" width="17" customWidth="1"/>
    <col min="4614" max="4614" width="3.7109375" customWidth="1"/>
    <col min="4615" max="4615" width="18.140625" customWidth="1"/>
    <col min="4616" max="4616" width="3.140625" customWidth="1"/>
    <col min="4617" max="4617" width="18.7109375" customWidth="1"/>
    <col min="4618" max="4618" width="17" customWidth="1"/>
    <col min="4866" max="4866" width="26" customWidth="1"/>
    <col min="4867" max="4867" width="22.85546875" customWidth="1"/>
    <col min="4868" max="4868" width="3.5703125" customWidth="1"/>
    <col min="4869" max="4869" width="17" customWidth="1"/>
    <col min="4870" max="4870" width="3.7109375" customWidth="1"/>
    <col min="4871" max="4871" width="18.140625" customWidth="1"/>
    <col min="4872" max="4872" width="3.140625" customWidth="1"/>
    <col min="4873" max="4873" width="18.7109375" customWidth="1"/>
    <col min="4874" max="4874" width="17" customWidth="1"/>
    <col min="5122" max="5122" width="26" customWidth="1"/>
    <col min="5123" max="5123" width="22.85546875" customWidth="1"/>
    <col min="5124" max="5124" width="3.5703125" customWidth="1"/>
    <col min="5125" max="5125" width="17" customWidth="1"/>
    <col min="5126" max="5126" width="3.7109375" customWidth="1"/>
    <col min="5127" max="5127" width="18.140625" customWidth="1"/>
    <col min="5128" max="5128" width="3.140625" customWidth="1"/>
    <col min="5129" max="5129" width="18.7109375" customWidth="1"/>
    <col min="5130" max="5130" width="17" customWidth="1"/>
    <col min="5378" max="5378" width="26" customWidth="1"/>
    <col min="5379" max="5379" width="22.85546875" customWidth="1"/>
    <col min="5380" max="5380" width="3.5703125" customWidth="1"/>
    <col min="5381" max="5381" width="17" customWidth="1"/>
    <col min="5382" max="5382" width="3.7109375" customWidth="1"/>
    <col min="5383" max="5383" width="18.140625" customWidth="1"/>
    <col min="5384" max="5384" width="3.140625" customWidth="1"/>
    <col min="5385" max="5385" width="18.7109375" customWidth="1"/>
    <col min="5386" max="5386" width="17" customWidth="1"/>
    <col min="5634" max="5634" width="26" customWidth="1"/>
    <col min="5635" max="5635" width="22.85546875" customWidth="1"/>
    <col min="5636" max="5636" width="3.5703125" customWidth="1"/>
    <col min="5637" max="5637" width="17" customWidth="1"/>
    <col min="5638" max="5638" width="3.7109375" customWidth="1"/>
    <col min="5639" max="5639" width="18.140625" customWidth="1"/>
    <col min="5640" max="5640" width="3.140625" customWidth="1"/>
    <col min="5641" max="5641" width="18.7109375" customWidth="1"/>
    <col min="5642" max="5642" width="17" customWidth="1"/>
    <col min="5890" max="5890" width="26" customWidth="1"/>
    <col min="5891" max="5891" width="22.85546875" customWidth="1"/>
    <col min="5892" max="5892" width="3.5703125" customWidth="1"/>
    <col min="5893" max="5893" width="17" customWidth="1"/>
    <col min="5894" max="5894" width="3.7109375" customWidth="1"/>
    <col min="5895" max="5895" width="18.140625" customWidth="1"/>
    <col min="5896" max="5896" width="3.140625" customWidth="1"/>
    <col min="5897" max="5897" width="18.7109375" customWidth="1"/>
    <col min="5898" max="5898" width="17" customWidth="1"/>
    <col min="6146" max="6146" width="26" customWidth="1"/>
    <col min="6147" max="6147" width="22.85546875" customWidth="1"/>
    <col min="6148" max="6148" width="3.5703125" customWidth="1"/>
    <col min="6149" max="6149" width="17" customWidth="1"/>
    <col min="6150" max="6150" width="3.7109375" customWidth="1"/>
    <col min="6151" max="6151" width="18.140625" customWidth="1"/>
    <col min="6152" max="6152" width="3.140625" customWidth="1"/>
    <col min="6153" max="6153" width="18.7109375" customWidth="1"/>
    <col min="6154" max="6154" width="17" customWidth="1"/>
    <col min="6402" max="6402" width="26" customWidth="1"/>
    <col min="6403" max="6403" width="22.85546875" customWidth="1"/>
    <col min="6404" max="6404" width="3.5703125" customWidth="1"/>
    <col min="6405" max="6405" width="17" customWidth="1"/>
    <col min="6406" max="6406" width="3.7109375" customWidth="1"/>
    <col min="6407" max="6407" width="18.140625" customWidth="1"/>
    <col min="6408" max="6408" width="3.140625" customWidth="1"/>
    <col min="6409" max="6409" width="18.7109375" customWidth="1"/>
    <col min="6410" max="6410" width="17" customWidth="1"/>
    <col min="6658" max="6658" width="26" customWidth="1"/>
    <col min="6659" max="6659" width="22.85546875" customWidth="1"/>
    <col min="6660" max="6660" width="3.5703125" customWidth="1"/>
    <col min="6661" max="6661" width="17" customWidth="1"/>
    <col min="6662" max="6662" width="3.7109375" customWidth="1"/>
    <col min="6663" max="6663" width="18.140625" customWidth="1"/>
    <col min="6664" max="6664" width="3.140625" customWidth="1"/>
    <col min="6665" max="6665" width="18.7109375" customWidth="1"/>
    <col min="6666" max="6666" width="17" customWidth="1"/>
    <col min="6914" max="6914" width="26" customWidth="1"/>
    <col min="6915" max="6915" width="22.85546875" customWidth="1"/>
    <col min="6916" max="6916" width="3.5703125" customWidth="1"/>
    <col min="6917" max="6917" width="17" customWidth="1"/>
    <col min="6918" max="6918" width="3.7109375" customWidth="1"/>
    <col min="6919" max="6919" width="18.140625" customWidth="1"/>
    <col min="6920" max="6920" width="3.140625" customWidth="1"/>
    <col min="6921" max="6921" width="18.7109375" customWidth="1"/>
    <col min="6922" max="6922" width="17" customWidth="1"/>
    <col min="7170" max="7170" width="26" customWidth="1"/>
    <col min="7171" max="7171" width="22.85546875" customWidth="1"/>
    <col min="7172" max="7172" width="3.5703125" customWidth="1"/>
    <col min="7173" max="7173" width="17" customWidth="1"/>
    <col min="7174" max="7174" width="3.7109375" customWidth="1"/>
    <col min="7175" max="7175" width="18.140625" customWidth="1"/>
    <col min="7176" max="7176" width="3.140625" customWidth="1"/>
    <col min="7177" max="7177" width="18.7109375" customWidth="1"/>
    <col min="7178" max="7178" width="17" customWidth="1"/>
    <col min="7426" max="7426" width="26" customWidth="1"/>
    <col min="7427" max="7427" width="22.85546875" customWidth="1"/>
    <col min="7428" max="7428" width="3.5703125" customWidth="1"/>
    <col min="7429" max="7429" width="17" customWidth="1"/>
    <col min="7430" max="7430" width="3.7109375" customWidth="1"/>
    <col min="7431" max="7431" width="18.140625" customWidth="1"/>
    <col min="7432" max="7432" width="3.140625" customWidth="1"/>
    <col min="7433" max="7433" width="18.7109375" customWidth="1"/>
    <col min="7434" max="7434" width="17" customWidth="1"/>
    <col min="7682" max="7682" width="26" customWidth="1"/>
    <col min="7683" max="7683" width="22.85546875" customWidth="1"/>
    <col min="7684" max="7684" width="3.5703125" customWidth="1"/>
    <col min="7685" max="7685" width="17" customWidth="1"/>
    <col min="7686" max="7686" width="3.7109375" customWidth="1"/>
    <col min="7687" max="7687" width="18.140625" customWidth="1"/>
    <col min="7688" max="7688" width="3.140625" customWidth="1"/>
    <col min="7689" max="7689" width="18.7109375" customWidth="1"/>
    <col min="7690" max="7690" width="17" customWidth="1"/>
    <col min="7938" max="7938" width="26" customWidth="1"/>
    <col min="7939" max="7939" width="22.85546875" customWidth="1"/>
    <col min="7940" max="7940" width="3.5703125" customWidth="1"/>
    <col min="7941" max="7941" width="17" customWidth="1"/>
    <col min="7942" max="7942" width="3.7109375" customWidth="1"/>
    <col min="7943" max="7943" width="18.140625" customWidth="1"/>
    <col min="7944" max="7944" width="3.140625" customWidth="1"/>
    <col min="7945" max="7945" width="18.7109375" customWidth="1"/>
    <col min="7946" max="7946" width="17" customWidth="1"/>
    <col min="8194" max="8194" width="26" customWidth="1"/>
    <col min="8195" max="8195" width="22.85546875" customWidth="1"/>
    <col min="8196" max="8196" width="3.5703125" customWidth="1"/>
    <col min="8197" max="8197" width="17" customWidth="1"/>
    <col min="8198" max="8198" width="3.7109375" customWidth="1"/>
    <col min="8199" max="8199" width="18.140625" customWidth="1"/>
    <col min="8200" max="8200" width="3.140625" customWidth="1"/>
    <col min="8201" max="8201" width="18.7109375" customWidth="1"/>
    <col min="8202" max="8202" width="17" customWidth="1"/>
    <col min="8450" max="8450" width="26" customWidth="1"/>
    <col min="8451" max="8451" width="22.85546875" customWidth="1"/>
    <col min="8452" max="8452" width="3.5703125" customWidth="1"/>
    <col min="8453" max="8453" width="17" customWidth="1"/>
    <col min="8454" max="8454" width="3.7109375" customWidth="1"/>
    <col min="8455" max="8455" width="18.140625" customWidth="1"/>
    <col min="8456" max="8456" width="3.140625" customWidth="1"/>
    <col min="8457" max="8457" width="18.7109375" customWidth="1"/>
    <col min="8458" max="8458" width="17" customWidth="1"/>
    <col min="8706" max="8706" width="26" customWidth="1"/>
    <col min="8707" max="8707" width="22.85546875" customWidth="1"/>
    <col min="8708" max="8708" width="3.5703125" customWidth="1"/>
    <col min="8709" max="8709" width="17" customWidth="1"/>
    <col min="8710" max="8710" width="3.7109375" customWidth="1"/>
    <col min="8711" max="8711" width="18.140625" customWidth="1"/>
    <col min="8712" max="8712" width="3.140625" customWidth="1"/>
    <col min="8713" max="8713" width="18.7109375" customWidth="1"/>
    <col min="8714" max="8714" width="17" customWidth="1"/>
    <col min="8962" max="8962" width="26" customWidth="1"/>
    <col min="8963" max="8963" width="22.85546875" customWidth="1"/>
    <col min="8964" max="8964" width="3.5703125" customWidth="1"/>
    <col min="8965" max="8965" width="17" customWidth="1"/>
    <col min="8966" max="8966" width="3.7109375" customWidth="1"/>
    <col min="8967" max="8967" width="18.140625" customWidth="1"/>
    <col min="8968" max="8968" width="3.140625" customWidth="1"/>
    <col min="8969" max="8969" width="18.7109375" customWidth="1"/>
    <col min="8970" max="8970" width="17" customWidth="1"/>
    <col min="9218" max="9218" width="26" customWidth="1"/>
    <col min="9219" max="9219" width="22.85546875" customWidth="1"/>
    <col min="9220" max="9220" width="3.5703125" customWidth="1"/>
    <col min="9221" max="9221" width="17" customWidth="1"/>
    <col min="9222" max="9222" width="3.7109375" customWidth="1"/>
    <col min="9223" max="9223" width="18.140625" customWidth="1"/>
    <col min="9224" max="9224" width="3.140625" customWidth="1"/>
    <col min="9225" max="9225" width="18.7109375" customWidth="1"/>
    <col min="9226" max="9226" width="17" customWidth="1"/>
    <col min="9474" max="9474" width="26" customWidth="1"/>
    <col min="9475" max="9475" width="22.85546875" customWidth="1"/>
    <col min="9476" max="9476" width="3.5703125" customWidth="1"/>
    <col min="9477" max="9477" width="17" customWidth="1"/>
    <col min="9478" max="9478" width="3.7109375" customWidth="1"/>
    <col min="9479" max="9479" width="18.140625" customWidth="1"/>
    <col min="9480" max="9480" width="3.140625" customWidth="1"/>
    <col min="9481" max="9481" width="18.7109375" customWidth="1"/>
    <col min="9482" max="9482" width="17" customWidth="1"/>
    <col min="9730" max="9730" width="26" customWidth="1"/>
    <col min="9731" max="9731" width="22.85546875" customWidth="1"/>
    <col min="9732" max="9732" width="3.5703125" customWidth="1"/>
    <col min="9733" max="9733" width="17" customWidth="1"/>
    <col min="9734" max="9734" width="3.7109375" customWidth="1"/>
    <col min="9735" max="9735" width="18.140625" customWidth="1"/>
    <col min="9736" max="9736" width="3.140625" customWidth="1"/>
    <col min="9737" max="9737" width="18.7109375" customWidth="1"/>
    <col min="9738" max="9738" width="17" customWidth="1"/>
    <col min="9986" max="9986" width="26" customWidth="1"/>
    <col min="9987" max="9987" width="22.85546875" customWidth="1"/>
    <col min="9988" max="9988" width="3.5703125" customWidth="1"/>
    <col min="9989" max="9989" width="17" customWidth="1"/>
    <col min="9990" max="9990" width="3.7109375" customWidth="1"/>
    <col min="9991" max="9991" width="18.140625" customWidth="1"/>
    <col min="9992" max="9992" width="3.140625" customWidth="1"/>
    <col min="9993" max="9993" width="18.7109375" customWidth="1"/>
    <col min="9994" max="9994" width="17" customWidth="1"/>
    <col min="10242" max="10242" width="26" customWidth="1"/>
    <col min="10243" max="10243" width="22.85546875" customWidth="1"/>
    <col min="10244" max="10244" width="3.5703125" customWidth="1"/>
    <col min="10245" max="10245" width="17" customWidth="1"/>
    <col min="10246" max="10246" width="3.7109375" customWidth="1"/>
    <col min="10247" max="10247" width="18.140625" customWidth="1"/>
    <col min="10248" max="10248" width="3.140625" customWidth="1"/>
    <col min="10249" max="10249" width="18.7109375" customWidth="1"/>
    <col min="10250" max="10250" width="17" customWidth="1"/>
    <col min="10498" max="10498" width="26" customWidth="1"/>
    <col min="10499" max="10499" width="22.85546875" customWidth="1"/>
    <col min="10500" max="10500" width="3.5703125" customWidth="1"/>
    <col min="10501" max="10501" width="17" customWidth="1"/>
    <col min="10502" max="10502" width="3.7109375" customWidth="1"/>
    <col min="10503" max="10503" width="18.140625" customWidth="1"/>
    <col min="10504" max="10504" width="3.140625" customWidth="1"/>
    <col min="10505" max="10505" width="18.7109375" customWidth="1"/>
    <col min="10506" max="10506" width="17" customWidth="1"/>
    <col min="10754" max="10754" width="26" customWidth="1"/>
    <col min="10755" max="10755" width="22.85546875" customWidth="1"/>
    <col min="10756" max="10756" width="3.5703125" customWidth="1"/>
    <col min="10757" max="10757" width="17" customWidth="1"/>
    <col min="10758" max="10758" width="3.7109375" customWidth="1"/>
    <col min="10759" max="10759" width="18.140625" customWidth="1"/>
    <col min="10760" max="10760" width="3.140625" customWidth="1"/>
    <col min="10761" max="10761" width="18.7109375" customWidth="1"/>
    <col min="10762" max="10762" width="17" customWidth="1"/>
    <col min="11010" max="11010" width="26" customWidth="1"/>
    <col min="11011" max="11011" width="22.85546875" customWidth="1"/>
    <col min="11012" max="11012" width="3.5703125" customWidth="1"/>
    <col min="11013" max="11013" width="17" customWidth="1"/>
    <col min="11014" max="11014" width="3.7109375" customWidth="1"/>
    <col min="11015" max="11015" width="18.140625" customWidth="1"/>
    <col min="11016" max="11016" width="3.140625" customWidth="1"/>
    <col min="11017" max="11017" width="18.7109375" customWidth="1"/>
    <col min="11018" max="11018" width="17" customWidth="1"/>
    <col min="11266" max="11266" width="26" customWidth="1"/>
    <col min="11267" max="11267" width="22.85546875" customWidth="1"/>
    <col min="11268" max="11268" width="3.5703125" customWidth="1"/>
    <col min="11269" max="11269" width="17" customWidth="1"/>
    <col min="11270" max="11270" width="3.7109375" customWidth="1"/>
    <col min="11271" max="11271" width="18.140625" customWidth="1"/>
    <col min="11272" max="11272" width="3.140625" customWidth="1"/>
    <col min="11273" max="11273" width="18.7109375" customWidth="1"/>
    <col min="11274" max="11274" width="17" customWidth="1"/>
    <col min="11522" max="11522" width="26" customWidth="1"/>
    <col min="11523" max="11523" width="22.85546875" customWidth="1"/>
    <col min="11524" max="11524" width="3.5703125" customWidth="1"/>
    <col min="11525" max="11525" width="17" customWidth="1"/>
    <col min="11526" max="11526" width="3.7109375" customWidth="1"/>
    <col min="11527" max="11527" width="18.140625" customWidth="1"/>
    <col min="11528" max="11528" width="3.140625" customWidth="1"/>
    <col min="11529" max="11529" width="18.7109375" customWidth="1"/>
    <col min="11530" max="11530" width="17" customWidth="1"/>
    <col min="11778" max="11778" width="26" customWidth="1"/>
    <col min="11779" max="11779" width="22.85546875" customWidth="1"/>
    <col min="11780" max="11780" width="3.5703125" customWidth="1"/>
    <col min="11781" max="11781" width="17" customWidth="1"/>
    <col min="11782" max="11782" width="3.7109375" customWidth="1"/>
    <col min="11783" max="11783" width="18.140625" customWidth="1"/>
    <col min="11784" max="11784" width="3.140625" customWidth="1"/>
    <col min="11785" max="11785" width="18.7109375" customWidth="1"/>
    <col min="11786" max="11786" width="17" customWidth="1"/>
    <col min="12034" max="12034" width="26" customWidth="1"/>
    <col min="12035" max="12035" width="22.85546875" customWidth="1"/>
    <col min="12036" max="12036" width="3.5703125" customWidth="1"/>
    <col min="12037" max="12037" width="17" customWidth="1"/>
    <col min="12038" max="12038" width="3.7109375" customWidth="1"/>
    <col min="12039" max="12039" width="18.140625" customWidth="1"/>
    <col min="12040" max="12040" width="3.140625" customWidth="1"/>
    <col min="12041" max="12041" width="18.7109375" customWidth="1"/>
    <col min="12042" max="12042" width="17" customWidth="1"/>
    <col min="12290" max="12290" width="26" customWidth="1"/>
    <col min="12291" max="12291" width="22.85546875" customWidth="1"/>
    <col min="12292" max="12292" width="3.5703125" customWidth="1"/>
    <col min="12293" max="12293" width="17" customWidth="1"/>
    <col min="12294" max="12294" width="3.7109375" customWidth="1"/>
    <col min="12295" max="12295" width="18.140625" customWidth="1"/>
    <col min="12296" max="12296" width="3.140625" customWidth="1"/>
    <col min="12297" max="12297" width="18.7109375" customWidth="1"/>
    <col min="12298" max="12298" width="17" customWidth="1"/>
    <col min="12546" max="12546" width="26" customWidth="1"/>
    <col min="12547" max="12547" width="22.85546875" customWidth="1"/>
    <col min="12548" max="12548" width="3.5703125" customWidth="1"/>
    <col min="12549" max="12549" width="17" customWidth="1"/>
    <col min="12550" max="12550" width="3.7109375" customWidth="1"/>
    <col min="12551" max="12551" width="18.140625" customWidth="1"/>
    <col min="12552" max="12552" width="3.140625" customWidth="1"/>
    <col min="12553" max="12553" width="18.7109375" customWidth="1"/>
    <col min="12554" max="12554" width="17" customWidth="1"/>
    <col min="12802" max="12802" width="26" customWidth="1"/>
    <col min="12803" max="12803" width="22.85546875" customWidth="1"/>
    <col min="12804" max="12804" width="3.5703125" customWidth="1"/>
    <col min="12805" max="12805" width="17" customWidth="1"/>
    <col min="12806" max="12806" width="3.7109375" customWidth="1"/>
    <col min="12807" max="12807" width="18.140625" customWidth="1"/>
    <col min="12808" max="12808" width="3.140625" customWidth="1"/>
    <col min="12809" max="12809" width="18.7109375" customWidth="1"/>
    <col min="12810" max="12810" width="17" customWidth="1"/>
    <col min="13058" max="13058" width="26" customWidth="1"/>
    <col min="13059" max="13059" width="22.85546875" customWidth="1"/>
    <col min="13060" max="13060" width="3.5703125" customWidth="1"/>
    <col min="13061" max="13061" width="17" customWidth="1"/>
    <col min="13062" max="13062" width="3.7109375" customWidth="1"/>
    <col min="13063" max="13063" width="18.140625" customWidth="1"/>
    <col min="13064" max="13064" width="3.140625" customWidth="1"/>
    <col min="13065" max="13065" width="18.7109375" customWidth="1"/>
    <col min="13066" max="13066" width="17" customWidth="1"/>
    <col min="13314" max="13314" width="26" customWidth="1"/>
    <col min="13315" max="13315" width="22.85546875" customWidth="1"/>
    <col min="13316" max="13316" width="3.5703125" customWidth="1"/>
    <col min="13317" max="13317" width="17" customWidth="1"/>
    <col min="13318" max="13318" width="3.7109375" customWidth="1"/>
    <col min="13319" max="13319" width="18.140625" customWidth="1"/>
    <col min="13320" max="13320" width="3.140625" customWidth="1"/>
    <col min="13321" max="13321" width="18.7109375" customWidth="1"/>
    <col min="13322" max="13322" width="17" customWidth="1"/>
    <col min="13570" max="13570" width="26" customWidth="1"/>
    <col min="13571" max="13571" width="22.85546875" customWidth="1"/>
    <col min="13572" max="13572" width="3.5703125" customWidth="1"/>
    <col min="13573" max="13573" width="17" customWidth="1"/>
    <col min="13574" max="13574" width="3.7109375" customWidth="1"/>
    <col min="13575" max="13575" width="18.140625" customWidth="1"/>
    <col min="13576" max="13576" width="3.140625" customWidth="1"/>
    <col min="13577" max="13577" width="18.7109375" customWidth="1"/>
    <col min="13578" max="13578" width="17" customWidth="1"/>
    <col min="13826" max="13826" width="26" customWidth="1"/>
    <col min="13827" max="13827" width="22.85546875" customWidth="1"/>
    <col min="13828" max="13828" width="3.5703125" customWidth="1"/>
    <col min="13829" max="13829" width="17" customWidth="1"/>
    <col min="13830" max="13830" width="3.7109375" customWidth="1"/>
    <col min="13831" max="13831" width="18.140625" customWidth="1"/>
    <col min="13832" max="13832" width="3.140625" customWidth="1"/>
    <col min="13833" max="13833" width="18.7109375" customWidth="1"/>
    <col min="13834" max="13834" width="17" customWidth="1"/>
    <col min="14082" max="14082" width="26" customWidth="1"/>
    <col min="14083" max="14083" width="22.85546875" customWidth="1"/>
    <col min="14084" max="14084" width="3.5703125" customWidth="1"/>
    <col min="14085" max="14085" width="17" customWidth="1"/>
    <col min="14086" max="14086" width="3.7109375" customWidth="1"/>
    <col min="14087" max="14087" width="18.140625" customWidth="1"/>
    <col min="14088" max="14088" width="3.140625" customWidth="1"/>
    <col min="14089" max="14089" width="18.7109375" customWidth="1"/>
    <col min="14090" max="14090" width="17" customWidth="1"/>
    <col min="14338" max="14338" width="26" customWidth="1"/>
    <col min="14339" max="14339" width="22.85546875" customWidth="1"/>
    <col min="14340" max="14340" width="3.5703125" customWidth="1"/>
    <col min="14341" max="14341" width="17" customWidth="1"/>
    <col min="14342" max="14342" width="3.7109375" customWidth="1"/>
    <col min="14343" max="14343" width="18.140625" customWidth="1"/>
    <col min="14344" max="14344" width="3.140625" customWidth="1"/>
    <col min="14345" max="14345" width="18.7109375" customWidth="1"/>
    <col min="14346" max="14346" width="17" customWidth="1"/>
    <col min="14594" max="14594" width="26" customWidth="1"/>
    <col min="14595" max="14595" width="22.85546875" customWidth="1"/>
    <col min="14596" max="14596" width="3.5703125" customWidth="1"/>
    <col min="14597" max="14597" width="17" customWidth="1"/>
    <col min="14598" max="14598" width="3.7109375" customWidth="1"/>
    <col min="14599" max="14599" width="18.140625" customWidth="1"/>
    <col min="14600" max="14600" width="3.140625" customWidth="1"/>
    <col min="14601" max="14601" width="18.7109375" customWidth="1"/>
    <col min="14602" max="14602" width="17" customWidth="1"/>
    <col min="14850" max="14850" width="26" customWidth="1"/>
    <col min="14851" max="14851" width="22.85546875" customWidth="1"/>
    <col min="14852" max="14852" width="3.5703125" customWidth="1"/>
    <col min="14853" max="14853" width="17" customWidth="1"/>
    <col min="14854" max="14854" width="3.7109375" customWidth="1"/>
    <col min="14855" max="14855" width="18.140625" customWidth="1"/>
    <col min="14856" max="14856" width="3.140625" customWidth="1"/>
    <col min="14857" max="14857" width="18.7109375" customWidth="1"/>
    <col min="14858" max="14858" width="17" customWidth="1"/>
    <col min="15106" max="15106" width="26" customWidth="1"/>
    <col min="15107" max="15107" width="22.85546875" customWidth="1"/>
    <col min="15108" max="15108" width="3.5703125" customWidth="1"/>
    <col min="15109" max="15109" width="17" customWidth="1"/>
    <col min="15110" max="15110" width="3.7109375" customWidth="1"/>
    <col min="15111" max="15111" width="18.140625" customWidth="1"/>
    <col min="15112" max="15112" width="3.140625" customWidth="1"/>
    <col min="15113" max="15113" width="18.7109375" customWidth="1"/>
    <col min="15114" max="15114" width="17" customWidth="1"/>
    <col min="15362" max="15362" width="26" customWidth="1"/>
    <col min="15363" max="15363" width="22.85546875" customWidth="1"/>
    <col min="15364" max="15364" width="3.5703125" customWidth="1"/>
    <col min="15365" max="15365" width="17" customWidth="1"/>
    <col min="15366" max="15366" width="3.7109375" customWidth="1"/>
    <col min="15367" max="15367" width="18.140625" customWidth="1"/>
    <col min="15368" max="15368" width="3.140625" customWidth="1"/>
    <col min="15369" max="15369" width="18.7109375" customWidth="1"/>
    <col min="15370" max="15370" width="17" customWidth="1"/>
    <col min="15618" max="15618" width="26" customWidth="1"/>
    <col min="15619" max="15619" width="22.85546875" customWidth="1"/>
    <col min="15620" max="15620" width="3.5703125" customWidth="1"/>
    <col min="15621" max="15621" width="17" customWidth="1"/>
    <col min="15622" max="15622" width="3.7109375" customWidth="1"/>
    <col min="15623" max="15623" width="18.140625" customWidth="1"/>
    <col min="15624" max="15624" width="3.140625" customWidth="1"/>
    <col min="15625" max="15625" width="18.7109375" customWidth="1"/>
    <col min="15626" max="15626" width="17" customWidth="1"/>
    <col min="15874" max="15874" width="26" customWidth="1"/>
    <col min="15875" max="15875" width="22.85546875" customWidth="1"/>
    <col min="15876" max="15876" width="3.5703125" customWidth="1"/>
    <col min="15877" max="15877" width="17" customWidth="1"/>
    <col min="15878" max="15878" width="3.7109375" customWidth="1"/>
    <col min="15879" max="15879" width="18.140625" customWidth="1"/>
    <col min="15880" max="15880" width="3.140625" customWidth="1"/>
    <col min="15881" max="15881" width="18.7109375" customWidth="1"/>
    <col min="15882" max="15882" width="17" customWidth="1"/>
    <col min="16130" max="16130" width="26" customWidth="1"/>
    <col min="16131" max="16131" width="22.85546875" customWidth="1"/>
    <col min="16132" max="16132" width="3.5703125" customWidth="1"/>
    <col min="16133" max="16133" width="17" customWidth="1"/>
    <col min="16134" max="16134" width="3.7109375" customWidth="1"/>
    <col min="16135" max="16135" width="18.140625" customWidth="1"/>
    <col min="16136" max="16136" width="3.140625" customWidth="1"/>
    <col min="16137" max="16137" width="18.7109375" customWidth="1"/>
    <col min="16138" max="16138" width="17" customWidth="1"/>
  </cols>
  <sheetData>
    <row r="1" spans="1:8" x14ac:dyDescent="0.2">
      <c r="A1" s="21"/>
      <c r="B1" s="21"/>
      <c r="C1" s="21"/>
      <c r="D1" s="21"/>
      <c r="E1" s="21"/>
      <c r="F1" s="21"/>
    </row>
    <row r="2" spans="1:8" ht="75" customHeight="1" x14ac:dyDescent="0.25">
      <c r="A2" s="22" t="s">
        <v>0</v>
      </c>
      <c r="B2" s="22"/>
      <c r="C2" s="22"/>
      <c r="D2" s="22"/>
      <c r="E2" s="22"/>
      <c r="F2" s="22"/>
      <c r="G2" s="22"/>
      <c r="H2" s="22"/>
    </row>
    <row r="3" spans="1:8" ht="12.75" customHeight="1" x14ac:dyDescent="0.25">
      <c r="A3" s="1"/>
      <c r="B3" s="2"/>
      <c r="C3" s="2"/>
      <c r="D3" s="3"/>
      <c r="E3" s="3"/>
      <c r="F3" s="3"/>
    </row>
    <row r="4" spans="1:8" x14ac:dyDescent="0.2">
      <c r="B4" s="4" t="s">
        <v>1</v>
      </c>
      <c r="C4" s="5"/>
      <c r="D4" s="6" t="s">
        <v>2</v>
      </c>
      <c r="E4" s="5"/>
      <c r="F4" s="6" t="s">
        <v>3</v>
      </c>
    </row>
    <row r="5" spans="1:8" x14ac:dyDescent="0.2">
      <c r="A5" s="7"/>
      <c r="B5" s="8" t="s">
        <v>4</v>
      </c>
      <c r="C5" s="7"/>
      <c r="D5" s="9" t="s">
        <v>5</v>
      </c>
      <c r="F5" s="8" t="s">
        <v>6</v>
      </c>
    </row>
    <row r="6" spans="1:8" x14ac:dyDescent="0.2">
      <c r="A6" s="7"/>
      <c r="B6" s="6"/>
      <c r="C6" s="7"/>
      <c r="D6" s="10"/>
      <c r="F6" s="6"/>
    </row>
    <row r="7" spans="1:8" x14ac:dyDescent="0.2">
      <c r="A7" s="11" t="s">
        <v>7</v>
      </c>
      <c r="B7" s="12"/>
      <c r="C7" s="11"/>
    </row>
    <row r="8" spans="1:8" x14ac:dyDescent="0.2">
      <c r="A8" t="s">
        <v>8</v>
      </c>
      <c r="B8" s="13">
        <v>50605287.100000001</v>
      </c>
      <c r="D8" s="13">
        <v>71337653.61999999</v>
      </c>
      <c r="F8" s="13">
        <v>1994999560.4699998</v>
      </c>
      <c r="G8" s="13"/>
    </row>
    <row r="9" spans="1:8" x14ac:dyDescent="0.2">
      <c r="A9" t="s">
        <v>9</v>
      </c>
      <c r="B9" s="13">
        <v>45523451.940000005</v>
      </c>
      <c r="D9" s="13">
        <v>64272050.190000005</v>
      </c>
      <c r="F9" s="13">
        <v>1799096134.8599999</v>
      </c>
      <c r="G9" s="13"/>
    </row>
    <row r="10" spans="1:8" ht="15" customHeight="1" x14ac:dyDescent="0.2">
      <c r="A10" t="s">
        <v>10</v>
      </c>
      <c r="B10" s="13">
        <v>987281</v>
      </c>
      <c r="D10" s="13">
        <v>1402742</v>
      </c>
      <c r="E10" s="13"/>
      <c r="F10" s="13">
        <v>34347272.400000006</v>
      </c>
      <c r="G10" s="13"/>
    </row>
    <row r="11" spans="1:8" ht="15" customHeight="1" x14ac:dyDescent="0.2">
      <c r="A11" t="s">
        <v>11</v>
      </c>
      <c r="B11" s="13">
        <v>0</v>
      </c>
      <c r="D11" s="13">
        <v>0</v>
      </c>
      <c r="E11" s="13"/>
      <c r="F11" s="13">
        <v>0</v>
      </c>
      <c r="G11" s="13"/>
    </row>
    <row r="12" spans="1:8" ht="15.75" customHeight="1" x14ac:dyDescent="0.2">
      <c r="A12" t="s">
        <v>12</v>
      </c>
      <c r="B12" s="13">
        <v>0</v>
      </c>
      <c r="D12" s="13">
        <v>0</v>
      </c>
      <c r="E12" s="13"/>
      <c r="F12" s="13">
        <v>3000</v>
      </c>
      <c r="G12" s="13"/>
    </row>
    <row r="13" spans="1:8" x14ac:dyDescent="0.2">
      <c r="A13" t="s">
        <v>13</v>
      </c>
      <c r="B13" s="13">
        <v>4094554.16</v>
      </c>
      <c r="D13" s="13">
        <v>5662861.4299999997</v>
      </c>
      <c r="E13" s="13"/>
      <c r="F13" s="13">
        <v>161561203.21000001</v>
      </c>
      <c r="G13" s="13"/>
    </row>
    <row r="14" spans="1:8" ht="13.5" customHeight="1" x14ac:dyDescent="0.2">
      <c r="A14" t="s">
        <v>14</v>
      </c>
      <c r="B14" s="13">
        <v>1392148.4000000001</v>
      </c>
      <c r="D14" s="13">
        <v>1925372.87</v>
      </c>
      <c r="E14" s="13"/>
      <c r="F14" s="13">
        <v>54930809.149999999</v>
      </c>
      <c r="G14" s="13"/>
    </row>
    <row r="15" spans="1:8" ht="15" customHeight="1" x14ac:dyDescent="0.2">
      <c r="A15" t="s">
        <v>15</v>
      </c>
      <c r="B15" s="13">
        <v>163782.17000000001</v>
      </c>
      <c r="D15" s="13">
        <v>226514.46</v>
      </c>
      <c r="E15" s="13"/>
      <c r="F15" s="13">
        <v>6462448.0900000008</v>
      </c>
      <c r="G15" s="13"/>
    </row>
    <row r="16" spans="1:8" ht="14.25" customHeight="1" x14ac:dyDescent="0.2">
      <c r="A16" t="s">
        <v>16</v>
      </c>
      <c r="B16" s="13">
        <v>204727.71000000002</v>
      </c>
      <c r="D16" s="13">
        <v>283143.07999999996</v>
      </c>
      <c r="E16" s="13"/>
      <c r="F16" s="13">
        <v>8078060.2800000003</v>
      </c>
      <c r="G16" s="13"/>
    </row>
    <row r="17" spans="1:7" ht="16.5" customHeight="1" x14ac:dyDescent="0.2">
      <c r="A17" t="s">
        <v>17</v>
      </c>
      <c r="B17" s="13">
        <v>417074.27999999997</v>
      </c>
      <c r="D17" s="13">
        <v>572789.32999999996</v>
      </c>
      <c r="E17" s="13"/>
      <c r="F17" s="13">
        <v>16628974.400000002</v>
      </c>
      <c r="G17" s="13"/>
    </row>
    <row r="18" spans="1:7" x14ac:dyDescent="0.2">
      <c r="A18" t="s">
        <v>18</v>
      </c>
      <c r="B18" s="13">
        <f>+B13/B19/7</f>
        <v>250.83032099975497</v>
      </c>
      <c r="D18" s="13">
        <f>+D13/D19/9</f>
        <v>269.81424766533257</v>
      </c>
      <c r="E18" s="13"/>
      <c r="F18" s="14"/>
      <c r="G18" s="13"/>
    </row>
    <row r="19" spans="1:7" ht="15.75" customHeight="1" x14ac:dyDescent="0.2">
      <c r="A19" t="s">
        <v>19</v>
      </c>
      <c r="B19" s="15">
        <v>2332</v>
      </c>
      <c r="C19" s="15"/>
      <c r="D19" s="15">
        <v>2332</v>
      </c>
      <c r="E19" s="13"/>
    </row>
    <row r="21" spans="1:7" x14ac:dyDescent="0.2">
      <c r="A21" s="11" t="s">
        <v>20</v>
      </c>
      <c r="B21" s="13"/>
      <c r="C21" s="13"/>
      <c r="D21" s="13"/>
      <c r="E21" s="13"/>
      <c r="F21" s="13"/>
    </row>
    <row r="22" spans="1:7" x14ac:dyDescent="0.2">
      <c r="A22" t="s">
        <v>8</v>
      </c>
      <c r="B22" s="13">
        <v>102632387.23999999</v>
      </c>
      <c r="D22" s="13">
        <v>142904982.57999998</v>
      </c>
      <c r="F22" s="13">
        <v>4047753790.4899998</v>
      </c>
      <c r="G22" s="13"/>
    </row>
    <row r="23" spans="1:7" x14ac:dyDescent="0.2">
      <c r="A23" t="s">
        <v>9</v>
      </c>
      <c r="B23" s="13">
        <v>93498595.210000008</v>
      </c>
      <c r="D23" s="13">
        <v>129859215.20999999</v>
      </c>
      <c r="F23" s="13">
        <v>3681579446.5300007</v>
      </c>
      <c r="G23" s="13"/>
    </row>
    <row r="24" spans="1:7" ht="15" customHeight="1" x14ac:dyDescent="0.2">
      <c r="A24" t="s">
        <v>10</v>
      </c>
      <c r="B24" s="13">
        <v>1680604.3599999999</v>
      </c>
      <c r="D24" s="13">
        <v>2353054.56</v>
      </c>
      <c r="E24" s="13"/>
      <c r="F24" s="13">
        <v>68156670.560000002</v>
      </c>
      <c r="G24" s="13"/>
    </row>
    <row r="25" spans="1:7" ht="15" customHeight="1" x14ac:dyDescent="0.2">
      <c r="A25" t="s">
        <v>11</v>
      </c>
      <c r="B25" s="13">
        <v>0</v>
      </c>
      <c r="D25" s="13">
        <v>0</v>
      </c>
      <c r="E25" s="13"/>
      <c r="F25" s="13">
        <v>0.01</v>
      </c>
      <c r="G25" s="13"/>
    </row>
    <row r="26" spans="1:7" ht="15" customHeight="1" x14ac:dyDescent="0.2">
      <c r="A26" t="s">
        <v>12</v>
      </c>
      <c r="B26" s="13">
        <v>0</v>
      </c>
      <c r="D26" s="13">
        <v>0</v>
      </c>
      <c r="E26" s="13"/>
      <c r="F26" s="13">
        <v>0</v>
      </c>
      <c r="G26" s="13"/>
    </row>
    <row r="27" spans="1:7" x14ac:dyDescent="0.2">
      <c r="A27" t="s">
        <v>13</v>
      </c>
      <c r="B27" s="13">
        <v>7453187.6700000018</v>
      </c>
      <c r="D27" s="13">
        <v>10692712.810000002</v>
      </c>
      <c r="E27" s="13"/>
      <c r="F27" s="13">
        <v>298017673.39999998</v>
      </c>
      <c r="G27" s="13"/>
    </row>
    <row r="28" spans="1:7" x14ac:dyDescent="0.2">
      <c r="A28" t="s">
        <v>14</v>
      </c>
      <c r="B28" s="13">
        <v>2534083.81</v>
      </c>
      <c r="D28" s="13">
        <v>3635522.3600000003</v>
      </c>
      <c r="E28" s="13"/>
      <c r="F28" s="13">
        <v>101326009.04000001</v>
      </c>
      <c r="G28" s="13"/>
    </row>
    <row r="29" spans="1:7" ht="14.25" customHeight="1" x14ac:dyDescent="0.2">
      <c r="A29" t="s">
        <v>15</v>
      </c>
      <c r="B29" s="13">
        <v>298127.5</v>
      </c>
      <c r="D29" s="13">
        <v>427708.50999999995</v>
      </c>
      <c r="E29" s="13"/>
      <c r="F29" s="13">
        <v>11920706.91</v>
      </c>
      <c r="G29" s="13"/>
    </row>
    <row r="30" spans="1:7" ht="14.25" customHeight="1" x14ac:dyDescent="0.2">
      <c r="A30" t="s">
        <v>16</v>
      </c>
      <c r="B30" s="13">
        <v>372659.38</v>
      </c>
      <c r="D30" s="13">
        <v>534635.62999999989</v>
      </c>
      <c r="E30" s="13"/>
      <c r="F30" s="13">
        <v>14900883.73</v>
      </c>
      <c r="G30" s="13"/>
    </row>
    <row r="31" spans="1:7" ht="16.5" customHeight="1" x14ac:dyDescent="0.2">
      <c r="A31" t="s">
        <v>17</v>
      </c>
      <c r="B31" s="13">
        <v>758932.25</v>
      </c>
      <c r="D31" s="13">
        <v>1080486.05</v>
      </c>
      <c r="E31" s="13"/>
      <c r="F31" s="13">
        <v>30670859.199999999</v>
      </c>
      <c r="G31" s="13"/>
    </row>
    <row r="32" spans="1:7" x14ac:dyDescent="0.2">
      <c r="A32" t="s">
        <v>18</v>
      </c>
      <c r="B32" s="13">
        <f>+B27/B33/7</f>
        <v>307.01877039050925</v>
      </c>
      <c r="D32" s="13">
        <f>+D27/D33/9</f>
        <v>342.58339132384987</v>
      </c>
      <c r="E32" s="13"/>
      <c r="F32" s="14"/>
      <c r="G32" s="13"/>
    </row>
    <row r="33" spans="1:7" ht="15.75" customHeight="1" x14ac:dyDescent="0.2">
      <c r="A33" t="s">
        <v>19</v>
      </c>
      <c r="B33" s="15">
        <v>3468</v>
      </c>
      <c r="C33" s="15"/>
      <c r="D33" s="15">
        <v>3468</v>
      </c>
      <c r="E33" s="13"/>
    </row>
    <row r="35" spans="1:7" x14ac:dyDescent="0.2">
      <c r="A35" s="11" t="s">
        <v>21</v>
      </c>
      <c r="B35" s="13"/>
      <c r="C35" s="13"/>
      <c r="D35" s="13"/>
      <c r="E35" s="13"/>
      <c r="F35" s="13"/>
    </row>
    <row r="36" spans="1:7" x14ac:dyDescent="0.2">
      <c r="A36" t="s">
        <v>8</v>
      </c>
      <c r="B36" s="13">
        <v>53316781.520000003</v>
      </c>
      <c r="D36" s="13">
        <v>75012484.319999993</v>
      </c>
      <c r="F36" s="13">
        <v>2021384660.6299999</v>
      </c>
    </row>
    <row r="37" spans="1:7" x14ac:dyDescent="0.2">
      <c r="A37" t="s">
        <v>9</v>
      </c>
      <c r="B37" s="13">
        <v>48140682.009999998</v>
      </c>
      <c r="D37" s="13">
        <v>67684393.75999999</v>
      </c>
      <c r="F37" s="13">
        <v>1821221291.3800001</v>
      </c>
      <c r="G37" s="13"/>
    </row>
    <row r="38" spans="1:7" ht="15" customHeight="1" x14ac:dyDescent="0.2">
      <c r="A38" t="s">
        <v>10</v>
      </c>
      <c r="B38" s="13">
        <v>1151973.9000000001</v>
      </c>
      <c r="D38" s="13">
        <v>1625162.6</v>
      </c>
      <c r="E38" s="13"/>
      <c r="F38" s="13">
        <v>45524661.350000001</v>
      </c>
      <c r="G38" s="13"/>
    </row>
    <row r="39" spans="1:7" ht="15" customHeight="1" x14ac:dyDescent="0.2">
      <c r="A39" t="s">
        <v>11</v>
      </c>
      <c r="B39" s="13">
        <v>0</v>
      </c>
      <c r="D39" s="13">
        <v>0</v>
      </c>
      <c r="E39" s="13"/>
      <c r="F39" s="13">
        <v>0</v>
      </c>
      <c r="G39" s="13"/>
    </row>
    <row r="40" spans="1:7" ht="15.75" customHeight="1" x14ac:dyDescent="0.2">
      <c r="A40" t="s">
        <v>22</v>
      </c>
      <c r="B40" s="13">
        <v>0</v>
      </c>
      <c r="D40" s="13">
        <v>0</v>
      </c>
      <c r="E40" s="13"/>
      <c r="F40" s="13">
        <v>0</v>
      </c>
      <c r="G40" s="13"/>
    </row>
    <row r="41" spans="1:7" x14ac:dyDescent="0.2">
      <c r="A41" t="s">
        <v>13</v>
      </c>
      <c r="B41" s="13">
        <v>4024125.6100000017</v>
      </c>
      <c r="D41" s="13">
        <v>5702927.9600000028</v>
      </c>
      <c r="E41" s="13"/>
      <c r="F41" s="13">
        <v>154638707.90000001</v>
      </c>
      <c r="G41" s="13"/>
    </row>
    <row r="42" spans="1:7" x14ac:dyDescent="0.2">
      <c r="A42" t="s">
        <v>14</v>
      </c>
      <c r="B42" s="13">
        <v>1368202.71</v>
      </c>
      <c r="D42" s="13">
        <v>1938995.5</v>
      </c>
      <c r="E42" s="13"/>
      <c r="F42" s="13">
        <v>52577160.729999997</v>
      </c>
      <c r="G42" s="13"/>
    </row>
    <row r="43" spans="1:7" ht="13.5" customHeight="1" x14ac:dyDescent="0.2">
      <c r="A43" t="s">
        <v>15</v>
      </c>
      <c r="B43" s="13">
        <v>160965.03</v>
      </c>
      <c r="D43" s="13">
        <v>228117.13</v>
      </c>
      <c r="E43" s="13"/>
      <c r="F43" s="13">
        <v>6185548.3799999999</v>
      </c>
      <c r="G43" s="13"/>
    </row>
    <row r="44" spans="1:7" ht="14.25" customHeight="1" x14ac:dyDescent="0.2">
      <c r="A44" t="s">
        <v>16</v>
      </c>
      <c r="B44" s="13">
        <v>201206.28</v>
      </c>
      <c r="D44" s="13">
        <v>285146.39</v>
      </c>
      <c r="E44" s="13"/>
      <c r="F44" s="13">
        <v>7731935.3699999992</v>
      </c>
      <c r="G44" s="13"/>
    </row>
    <row r="45" spans="1:7" ht="15.75" customHeight="1" x14ac:dyDescent="0.2">
      <c r="A45" t="s">
        <v>17</v>
      </c>
      <c r="B45" s="13">
        <v>410079</v>
      </c>
      <c r="D45" s="13">
        <v>576745.1399999999</v>
      </c>
      <c r="E45" s="13"/>
      <c r="F45" s="13">
        <v>15906290.82</v>
      </c>
      <c r="G45" s="13"/>
    </row>
    <row r="46" spans="1:7" x14ac:dyDescent="0.2">
      <c r="A46" t="s">
        <v>18</v>
      </c>
      <c r="B46" s="13">
        <f>+B41/B47/7</f>
        <v>234.7387044274632</v>
      </c>
      <c r="D46" s="13">
        <f>+D41/D47/9</f>
        <v>258.71832146259595</v>
      </c>
      <c r="E46" s="13"/>
      <c r="F46" s="14"/>
      <c r="G46" s="13"/>
    </row>
    <row r="47" spans="1:7" ht="15.75" customHeight="1" x14ac:dyDescent="0.2">
      <c r="A47" t="s">
        <v>19</v>
      </c>
      <c r="B47" s="15">
        <v>2449</v>
      </c>
      <c r="C47" s="15"/>
      <c r="D47" s="15">
        <v>2449.2222222222222</v>
      </c>
      <c r="E47" s="13"/>
      <c r="G47" s="13"/>
    </row>
    <row r="49" spans="1:13" x14ac:dyDescent="0.2">
      <c r="A49" s="11" t="s">
        <v>23</v>
      </c>
    </row>
    <row r="50" spans="1:13" x14ac:dyDescent="0.2">
      <c r="A50" t="s">
        <v>8</v>
      </c>
      <c r="B50" s="13">
        <v>23059031.829999998</v>
      </c>
      <c r="D50" s="13">
        <v>31490960.419999998</v>
      </c>
      <c r="F50" s="13">
        <v>977341092.14999998</v>
      </c>
    </row>
    <row r="51" spans="1:13" x14ac:dyDescent="0.2">
      <c r="A51" t="s">
        <v>9</v>
      </c>
      <c r="B51" s="13">
        <v>20546117.949999999</v>
      </c>
      <c r="D51" s="13">
        <v>28161163.709999997</v>
      </c>
      <c r="F51" s="13">
        <v>874443429.53000009</v>
      </c>
      <c r="G51" s="13"/>
    </row>
    <row r="52" spans="1:13" ht="15" customHeight="1" x14ac:dyDescent="0.2">
      <c r="A52" t="s">
        <v>10</v>
      </c>
      <c r="B52" s="13">
        <v>390008.89999999997</v>
      </c>
      <c r="D52" s="13">
        <v>496608</v>
      </c>
      <c r="E52" s="13"/>
      <c r="F52" s="13">
        <v>16660888.569999998</v>
      </c>
      <c r="G52" s="13"/>
    </row>
    <row r="53" spans="1:13" ht="15" customHeight="1" x14ac:dyDescent="0.2">
      <c r="A53" t="s">
        <v>11</v>
      </c>
      <c r="B53" s="13">
        <v>0</v>
      </c>
      <c r="D53" s="13">
        <v>0</v>
      </c>
      <c r="E53" s="13"/>
      <c r="F53" s="13">
        <v>0</v>
      </c>
      <c r="G53" s="13"/>
    </row>
    <row r="54" spans="1:13" ht="17.25" customHeight="1" x14ac:dyDescent="0.2">
      <c r="A54" t="s">
        <v>12</v>
      </c>
      <c r="B54" s="13">
        <v>0</v>
      </c>
      <c r="D54" s="13">
        <v>0</v>
      </c>
      <c r="E54" s="13"/>
      <c r="F54" s="13">
        <v>0</v>
      </c>
      <c r="G54" s="13"/>
    </row>
    <row r="55" spans="1:13" x14ac:dyDescent="0.2">
      <c r="A55" t="s">
        <v>13</v>
      </c>
      <c r="B55" s="13">
        <v>2122904.9800000004</v>
      </c>
      <c r="D55" s="13">
        <v>2833188.7100000004</v>
      </c>
      <c r="E55" s="13"/>
      <c r="F55" s="13">
        <v>86236774.049999997</v>
      </c>
      <c r="G55" s="13"/>
    </row>
    <row r="56" spans="1:13" x14ac:dyDescent="0.2">
      <c r="A56" t="s">
        <v>14</v>
      </c>
      <c r="B56" s="13">
        <v>721787.71</v>
      </c>
      <c r="D56" s="13">
        <v>963284.17999999993</v>
      </c>
      <c r="E56" s="13"/>
      <c r="F56" s="13">
        <v>29320503.139999997</v>
      </c>
      <c r="G56" s="13"/>
    </row>
    <row r="57" spans="1:13" ht="14.25" customHeight="1" x14ac:dyDescent="0.2">
      <c r="A57" t="s">
        <v>15</v>
      </c>
      <c r="B57" s="13">
        <v>84916.200000000012</v>
      </c>
      <c r="D57" s="13">
        <v>113327.55</v>
      </c>
      <c r="E57" s="13"/>
      <c r="F57" s="13">
        <v>3449470.9899999998</v>
      </c>
    </row>
    <row r="58" spans="1:13" ht="13.5" customHeight="1" x14ac:dyDescent="0.2">
      <c r="A58" t="s">
        <v>16</v>
      </c>
      <c r="B58" s="13">
        <v>106145.25000000001</v>
      </c>
      <c r="D58" s="13">
        <v>141659.44</v>
      </c>
      <c r="E58" s="13"/>
      <c r="F58" s="13">
        <v>4311838.7500000009</v>
      </c>
    </row>
    <row r="59" spans="1:13" ht="16.5" customHeight="1" x14ac:dyDescent="0.2">
      <c r="A59" t="s">
        <v>17</v>
      </c>
      <c r="B59" s="13">
        <v>216681.23</v>
      </c>
      <c r="D59" s="13">
        <v>287173.67000000004</v>
      </c>
      <c r="E59" s="13"/>
      <c r="F59" s="13">
        <v>8881489.2199999988</v>
      </c>
    </row>
    <row r="60" spans="1:13" x14ac:dyDescent="0.2">
      <c r="A60" t="s">
        <v>18</v>
      </c>
      <c r="B60" s="13">
        <f>+B55/B61/7</f>
        <v>190.25855708908412</v>
      </c>
      <c r="D60" s="13">
        <f>+D55/D61/9</f>
        <v>197.489802732469</v>
      </c>
      <c r="E60" s="13"/>
      <c r="F60" s="14"/>
      <c r="G60" s="13"/>
    </row>
    <row r="61" spans="1:13" ht="15.75" customHeight="1" x14ac:dyDescent="0.2">
      <c r="A61" t="s">
        <v>19</v>
      </c>
      <c r="B61" s="15">
        <v>1594</v>
      </c>
      <c r="C61" s="15"/>
      <c r="D61" s="15">
        <v>1594</v>
      </c>
      <c r="E61" s="13"/>
    </row>
    <row r="63" spans="1:13" x14ac:dyDescent="0.2">
      <c r="A63" s="11" t="s">
        <v>24</v>
      </c>
    </row>
    <row r="64" spans="1:13" x14ac:dyDescent="0.2">
      <c r="A64" t="s">
        <v>8</v>
      </c>
      <c r="B64" s="13">
        <v>57436785.640000008</v>
      </c>
      <c r="D64" s="13">
        <v>79553973.960000008</v>
      </c>
      <c r="F64" s="13">
        <v>2254293737.8099995</v>
      </c>
      <c r="I64" s="16"/>
      <c r="J64" s="16"/>
      <c r="K64" s="16"/>
      <c r="L64" s="16"/>
      <c r="M64" s="16"/>
    </row>
    <row r="65" spans="1:13" x14ac:dyDescent="0.2">
      <c r="A65" t="s">
        <v>9</v>
      </c>
      <c r="B65" s="13">
        <v>53072359.650000006</v>
      </c>
      <c r="D65" s="13">
        <v>73384770.200000003</v>
      </c>
      <c r="F65" s="13">
        <v>2085763039.1500001</v>
      </c>
      <c r="I65" s="16"/>
      <c r="J65" s="16"/>
      <c r="K65" s="16"/>
      <c r="L65" s="16"/>
      <c r="M65" s="16"/>
    </row>
    <row r="66" spans="1:13" ht="15" customHeight="1" x14ac:dyDescent="0.2">
      <c r="A66" t="s">
        <v>10</v>
      </c>
      <c r="B66" s="13">
        <v>0</v>
      </c>
      <c r="D66" s="13">
        <v>0</v>
      </c>
      <c r="E66" s="13"/>
      <c r="F66" s="13">
        <v>0</v>
      </c>
      <c r="G66" s="13"/>
      <c r="I66" s="17"/>
      <c r="J66" s="17"/>
      <c r="K66" s="16"/>
      <c r="L66" s="16"/>
      <c r="M66" s="16"/>
    </row>
    <row r="67" spans="1:13" ht="15" customHeight="1" x14ac:dyDescent="0.2">
      <c r="A67" t="s">
        <v>11</v>
      </c>
      <c r="B67" s="13">
        <v>1267631.3399999999</v>
      </c>
      <c r="D67" s="13">
        <v>1778462.26</v>
      </c>
      <c r="E67" s="13"/>
      <c r="F67" s="13">
        <v>56216485.530000001</v>
      </c>
      <c r="G67" s="13"/>
      <c r="M67" s="16"/>
    </row>
    <row r="68" spans="1:13" ht="15" customHeight="1" x14ac:dyDescent="0.2">
      <c r="A68" t="s">
        <v>12</v>
      </c>
      <c r="B68" s="13">
        <v>0</v>
      </c>
      <c r="D68" s="13">
        <v>0</v>
      </c>
      <c r="E68" s="13"/>
      <c r="F68" s="13">
        <v>0</v>
      </c>
      <c r="G68" s="13"/>
      <c r="I68" s="16"/>
      <c r="J68" s="16"/>
      <c r="K68" s="16"/>
      <c r="L68" s="16"/>
      <c r="M68" s="16"/>
    </row>
    <row r="69" spans="1:13" x14ac:dyDescent="0.2">
      <c r="A69" t="s">
        <v>13</v>
      </c>
      <c r="B69" s="13">
        <v>4364425.99</v>
      </c>
      <c r="D69" s="13">
        <v>6169203.7599999998</v>
      </c>
      <c r="E69" s="13"/>
      <c r="F69" s="13">
        <v>168530698.66000003</v>
      </c>
      <c r="G69" s="13"/>
      <c r="I69" s="16"/>
      <c r="J69" s="16"/>
      <c r="K69" s="16"/>
      <c r="L69" s="16"/>
      <c r="M69" s="16"/>
    </row>
    <row r="70" spans="1:13" x14ac:dyDescent="0.2">
      <c r="A70" t="s">
        <v>14</v>
      </c>
      <c r="B70" s="13">
        <v>1483904.83</v>
      </c>
      <c r="D70" s="13">
        <v>2097529.27</v>
      </c>
      <c r="E70" s="13"/>
      <c r="F70" s="13">
        <v>57300437.480000004</v>
      </c>
      <c r="G70" s="13"/>
      <c r="I70" s="16"/>
      <c r="J70" s="16"/>
      <c r="K70" s="16"/>
      <c r="L70" s="16"/>
      <c r="M70" s="16"/>
    </row>
    <row r="71" spans="1:13" ht="14.25" customHeight="1" x14ac:dyDescent="0.2">
      <c r="A71" t="s">
        <v>15</v>
      </c>
      <c r="B71" s="13">
        <v>174577.05</v>
      </c>
      <c r="D71" s="13">
        <v>246768.15999999997</v>
      </c>
      <c r="E71" s="13"/>
      <c r="F71" s="13">
        <v>6741227.9799999995</v>
      </c>
      <c r="G71" s="13"/>
      <c r="I71" s="16"/>
      <c r="J71" s="16"/>
      <c r="K71" s="16"/>
      <c r="L71" s="16"/>
      <c r="M71" s="16"/>
    </row>
    <row r="72" spans="1:13" ht="13.5" customHeight="1" x14ac:dyDescent="0.2">
      <c r="A72" t="s">
        <v>16</v>
      </c>
      <c r="B72" s="13">
        <v>218221.31000000003</v>
      </c>
      <c r="D72" s="13">
        <v>308460.19999999995</v>
      </c>
      <c r="E72" s="13"/>
      <c r="F72" s="13">
        <v>8426535</v>
      </c>
      <c r="G72" s="13"/>
      <c r="I72" s="16"/>
      <c r="J72" s="16"/>
      <c r="K72" s="16"/>
      <c r="L72" s="16"/>
      <c r="M72" s="16"/>
    </row>
    <row r="73" spans="1:13" ht="16.5" customHeight="1" x14ac:dyDescent="0.2">
      <c r="A73" t="s">
        <v>17</v>
      </c>
      <c r="B73" s="13">
        <v>445334.91000000003</v>
      </c>
      <c r="D73" s="13">
        <v>624430.84999999986</v>
      </c>
      <c r="E73" s="13"/>
      <c r="F73" s="13">
        <v>17331274.349999998</v>
      </c>
      <c r="G73" s="13"/>
      <c r="I73" s="16"/>
      <c r="J73" s="16"/>
      <c r="K73" s="16"/>
      <c r="L73" s="16"/>
      <c r="M73" s="16"/>
    </row>
    <row r="74" spans="1:13" x14ac:dyDescent="0.2">
      <c r="A74" t="s">
        <v>18</v>
      </c>
      <c r="B74" s="13">
        <f>+B69/B75/7</f>
        <v>200.0928841921878</v>
      </c>
      <c r="D74" s="13">
        <f>+D69/D75/9</f>
        <v>219.98301811439168</v>
      </c>
      <c r="E74" s="13"/>
      <c r="F74" s="14"/>
      <c r="G74" s="13"/>
      <c r="I74" s="16"/>
      <c r="J74" s="16"/>
      <c r="K74" s="16"/>
      <c r="L74" s="16"/>
      <c r="M74" s="16"/>
    </row>
    <row r="75" spans="1:13" ht="15.75" customHeight="1" x14ac:dyDescent="0.2">
      <c r="A75" t="s">
        <v>19</v>
      </c>
      <c r="B75" s="15">
        <v>3116</v>
      </c>
      <c r="C75" s="15"/>
      <c r="D75" s="15">
        <v>3116</v>
      </c>
      <c r="E75" s="13"/>
      <c r="G75" s="13"/>
      <c r="I75" s="16"/>
      <c r="J75" s="16"/>
      <c r="K75" s="16"/>
      <c r="L75" s="16"/>
      <c r="M75" s="16"/>
    </row>
    <row r="76" spans="1:13" x14ac:dyDescent="0.2">
      <c r="G76" s="13"/>
      <c r="I76" s="16"/>
      <c r="J76" s="16"/>
      <c r="K76" s="16"/>
      <c r="L76" s="16"/>
      <c r="M76" s="16"/>
    </row>
    <row r="77" spans="1:13" x14ac:dyDescent="0.2">
      <c r="A77" s="11" t="s">
        <v>25</v>
      </c>
    </row>
    <row r="78" spans="1:13" x14ac:dyDescent="0.2">
      <c r="A78" t="s">
        <v>8</v>
      </c>
      <c r="B78" s="13">
        <v>38211060.170000002</v>
      </c>
      <c r="D78" s="13">
        <v>56374295.480000004</v>
      </c>
      <c r="F78" s="13">
        <v>1447346385.96</v>
      </c>
    </row>
    <row r="79" spans="1:13" x14ac:dyDescent="0.2">
      <c r="A79" t="s">
        <v>9</v>
      </c>
      <c r="B79" s="13">
        <v>34544455.630000003</v>
      </c>
      <c r="D79" s="13">
        <v>50928864.030000009</v>
      </c>
      <c r="F79" s="13">
        <v>1307996096.1700001</v>
      </c>
    </row>
    <row r="80" spans="1:13" ht="15" customHeight="1" x14ac:dyDescent="0.2">
      <c r="A80" t="s">
        <v>10</v>
      </c>
      <c r="B80" s="13">
        <v>913197.72</v>
      </c>
      <c r="D80" s="13">
        <v>1217584.68</v>
      </c>
      <c r="E80" s="13"/>
      <c r="F80" s="13">
        <v>30748211.390000001</v>
      </c>
      <c r="G80" s="13"/>
    </row>
    <row r="81" spans="1:7" ht="15" customHeight="1" x14ac:dyDescent="0.2">
      <c r="A81" t="s">
        <v>11</v>
      </c>
      <c r="B81" s="13">
        <v>0</v>
      </c>
      <c r="D81" s="13">
        <v>0</v>
      </c>
      <c r="E81" s="13"/>
      <c r="F81" s="13">
        <v>0.01</v>
      </c>
      <c r="G81" s="13"/>
    </row>
    <row r="82" spans="1:7" ht="15.75" customHeight="1" x14ac:dyDescent="0.2">
      <c r="A82" t="s">
        <v>12</v>
      </c>
      <c r="B82" s="13">
        <v>0</v>
      </c>
      <c r="D82" s="13">
        <v>0</v>
      </c>
      <c r="E82" s="13"/>
      <c r="F82" s="13">
        <v>0</v>
      </c>
      <c r="G82" s="13"/>
    </row>
    <row r="83" spans="1:7" x14ac:dyDescent="0.2">
      <c r="A83" t="s">
        <v>13</v>
      </c>
      <c r="B83" s="13">
        <v>2753406.8200000003</v>
      </c>
      <c r="D83" s="13">
        <v>4227846.7699999986</v>
      </c>
      <c r="E83" s="13"/>
      <c r="F83" s="13">
        <v>108602078.40000002</v>
      </c>
      <c r="G83" s="13"/>
    </row>
    <row r="84" spans="1:7" x14ac:dyDescent="0.2">
      <c r="A84" t="s">
        <v>14</v>
      </c>
      <c r="B84" s="13">
        <v>936158.33000000007</v>
      </c>
      <c r="D84" s="13">
        <v>1437467.9100000001</v>
      </c>
      <c r="E84" s="13"/>
      <c r="F84" s="13">
        <v>36924706.629999995</v>
      </c>
      <c r="G84" s="13"/>
    </row>
    <row r="85" spans="1:7" ht="15" customHeight="1" x14ac:dyDescent="0.2">
      <c r="A85" t="s">
        <v>15</v>
      </c>
      <c r="B85" s="13">
        <v>110136.27</v>
      </c>
      <c r="D85" s="13">
        <v>169113.87000000002</v>
      </c>
      <c r="E85" s="13"/>
      <c r="F85" s="13">
        <v>4344083.17</v>
      </c>
      <c r="G85" s="13"/>
    </row>
    <row r="86" spans="1:7" ht="14.25" customHeight="1" x14ac:dyDescent="0.2">
      <c r="A86" t="s">
        <v>16</v>
      </c>
      <c r="B86" s="13">
        <v>137670.34999999998</v>
      </c>
      <c r="D86" s="13">
        <v>211392.34000000003</v>
      </c>
      <c r="E86" s="13"/>
      <c r="F86" s="13">
        <v>5430104.0000000009</v>
      </c>
      <c r="G86" s="13"/>
    </row>
    <row r="87" spans="1:7" ht="16.5" customHeight="1" x14ac:dyDescent="0.2">
      <c r="A87" t="s">
        <v>17</v>
      </c>
      <c r="B87" s="13">
        <v>280001</v>
      </c>
      <c r="D87" s="13">
        <v>426257.14999999997</v>
      </c>
      <c r="E87" s="13"/>
      <c r="F87" s="13">
        <v>11139858.729999999</v>
      </c>
      <c r="G87" s="13"/>
    </row>
    <row r="88" spans="1:7" x14ac:dyDescent="0.2">
      <c r="A88" t="s">
        <v>18</v>
      </c>
      <c r="B88" s="13">
        <f>+B83/B89/7</f>
        <v>210.56950290608751</v>
      </c>
      <c r="D88" s="13">
        <f>+D83/D89/9</f>
        <v>251.47791874851288</v>
      </c>
      <c r="E88" s="13"/>
      <c r="F88" s="14"/>
      <c r="G88" s="13"/>
    </row>
    <row r="89" spans="1:7" ht="15.75" customHeight="1" x14ac:dyDescent="0.2">
      <c r="A89" t="s">
        <v>19</v>
      </c>
      <c r="B89" s="15">
        <v>1868</v>
      </c>
      <c r="C89" s="15"/>
      <c r="D89" s="15">
        <v>1868</v>
      </c>
      <c r="E89" s="13"/>
      <c r="G89" s="13"/>
    </row>
    <row r="91" spans="1:7" x14ac:dyDescent="0.2">
      <c r="A91" s="11" t="s">
        <v>26</v>
      </c>
    </row>
    <row r="92" spans="1:7" x14ac:dyDescent="0.2">
      <c r="A92" t="s">
        <v>8</v>
      </c>
      <c r="B92" s="13">
        <v>46658297.200000003</v>
      </c>
      <c r="D92" s="13">
        <v>67107963.930000007</v>
      </c>
      <c r="F92" s="13">
        <v>1754946842.4099996</v>
      </c>
    </row>
    <row r="93" spans="1:7" x14ac:dyDescent="0.2">
      <c r="A93" t="s">
        <v>9</v>
      </c>
      <c r="B93" s="13">
        <v>41660912.850000001</v>
      </c>
      <c r="D93" s="13">
        <v>59885491.310000002</v>
      </c>
      <c r="F93" s="13">
        <v>1565389067.72</v>
      </c>
    </row>
    <row r="94" spans="1:7" ht="15" customHeight="1" x14ac:dyDescent="0.2">
      <c r="A94" t="s">
        <v>10</v>
      </c>
      <c r="B94" s="13">
        <v>805100.15000000014</v>
      </c>
      <c r="D94" s="13">
        <v>1178760.05</v>
      </c>
      <c r="E94" s="13"/>
      <c r="F94" s="13">
        <v>28284522.600000001</v>
      </c>
    </row>
    <row r="95" spans="1:7" ht="15" customHeight="1" x14ac:dyDescent="0.2">
      <c r="A95" t="s">
        <v>11</v>
      </c>
      <c r="B95" s="13">
        <v>0</v>
      </c>
      <c r="D95" s="13">
        <v>0</v>
      </c>
      <c r="E95" s="13"/>
      <c r="F95" s="13">
        <v>0</v>
      </c>
    </row>
    <row r="96" spans="1:7" ht="15" customHeight="1" x14ac:dyDescent="0.2">
      <c r="A96" t="s">
        <v>12</v>
      </c>
      <c r="B96" s="13">
        <v>0</v>
      </c>
      <c r="D96" s="13">
        <v>0</v>
      </c>
      <c r="E96" s="13"/>
      <c r="F96" s="13">
        <v>0</v>
      </c>
    </row>
    <row r="97" spans="1:7" x14ac:dyDescent="0.2">
      <c r="A97" t="s">
        <v>13</v>
      </c>
      <c r="B97" s="13">
        <v>4192284.1999999993</v>
      </c>
      <c r="D97" s="13">
        <v>6043712.5699999975</v>
      </c>
      <c r="E97" s="13"/>
      <c r="F97" s="13">
        <v>161273252.08999997</v>
      </c>
    </row>
    <row r="98" spans="1:7" x14ac:dyDescent="0.2">
      <c r="A98" t="s">
        <v>14</v>
      </c>
      <c r="B98" s="13">
        <v>1425376.6300000001</v>
      </c>
      <c r="D98" s="13">
        <v>2054862.2700000003</v>
      </c>
      <c r="E98" s="13"/>
      <c r="F98" s="13">
        <v>54832905.750000007</v>
      </c>
    </row>
    <row r="99" spans="1:7" ht="13.5" customHeight="1" x14ac:dyDescent="0.2">
      <c r="A99" t="s">
        <v>15</v>
      </c>
      <c r="B99" s="13">
        <v>167691.38</v>
      </c>
      <c r="D99" s="13">
        <v>241748.51000000004</v>
      </c>
      <c r="E99" s="13"/>
      <c r="F99" s="13">
        <v>6450930.0999999987</v>
      </c>
    </row>
    <row r="100" spans="1:7" ht="13.5" customHeight="1" x14ac:dyDescent="0.2">
      <c r="A100" t="s">
        <v>16</v>
      </c>
      <c r="B100" s="13">
        <v>209614.22</v>
      </c>
      <c r="D100" s="13">
        <v>302185.64</v>
      </c>
      <c r="E100" s="13"/>
      <c r="F100" s="13">
        <v>8063662.6799999988</v>
      </c>
      <c r="G100" s="13"/>
    </row>
    <row r="101" spans="1:7" ht="15.75" customHeight="1" x14ac:dyDescent="0.2">
      <c r="A101" t="s">
        <v>17</v>
      </c>
      <c r="B101" s="13">
        <v>426850.13999999996</v>
      </c>
      <c r="D101" s="13">
        <v>610524.49</v>
      </c>
      <c r="E101" s="13"/>
      <c r="F101" s="13">
        <v>16596792.780000001</v>
      </c>
    </row>
    <row r="102" spans="1:7" x14ac:dyDescent="0.2">
      <c r="A102" t="s">
        <v>18</v>
      </c>
      <c r="B102" s="13">
        <f>+B97/B103/7</f>
        <v>254.85010334346501</v>
      </c>
      <c r="D102" s="13">
        <f>+D97/D103/9</f>
        <v>285.75473144208024</v>
      </c>
      <c r="E102" s="13"/>
      <c r="F102" s="14"/>
    </row>
    <row r="103" spans="1:7" ht="15.75" customHeight="1" x14ac:dyDescent="0.2">
      <c r="A103" t="s">
        <v>19</v>
      </c>
      <c r="B103" s="15">
        <v>2350</v>
      </c>
      <c r="C103" s="15"/>
      <c r="D103" s="15">
        <v>2350</v>
      </c>
      <c r="E103" s="13"/>
    </row>
    <row r="105" spans="1:7" x14ac:dyDescent="0.2">
      <c r="A105" s="11" t="s">
        <v>27</v>
      </c>
    </row>
    <row r="106" spans="1:7" x14ac:dyDescent="0.2">
      <c r="A106" t="s">
        <v>8</v>
      </c>
      <c r="B106" s="13">
        <v>90888963.950000003</v>
      </c>
      <c r="D106" s="13">
        <v>125529462.20999999</v>
      </c>
      <c r="F106" s="13">
        <v>3492193047.0300002</v>
      </c>
    </row>
    <row r="107" spans="1:7" x14ac:dyDescent="0.2">
      <c r="A107" t="s">
        <v>9</v>
      </c>
      <c r="B107" s="13">
        <v>81968789.730000004</v>
      </c>
      <c r="D107" s="13">
        <v>113134399.45999999</v>
      </c>
      <c r="F107" s="13">
        <v>3140507892.1700001</v>
      </c>
    </row>
    <row r="108" spans="1:7" ht="15" customHeight="1" x14ac:dyDescent="0.2">
      <c r="A108" t="s">
        <v>10</v>
      </c>
      <c r="B108" s="13">
        <v>2727336.2600000002</v>
      </c>
      <c r="D108" s="13">
        <v>3630879.49</v>
      </c>
      <c r="E108" s="13"/>
      <c r="F108" s="13">
        <v>115628822.04999998</v>
      </c>
    </row>
    <row r="109" spans="1:7" ht="15" customHeight="1" x14ac:dyDescent="0.2">
      <c r="A109" t="s">
        <v>11</v>
      </c>
      <c r="B109" s="13">
        <v>0</v>
      </c>
      <c r="D109" s="13">
        <v>0</v>
      </c>
      <c r="E109" s="13"/>
      <c r="F109" s="13">
        <v>0</v>
      </c>
    </row>
    <row r="110" spans="1:7" ht="15.75" customHeight="1" x14ac:dyDescent="0.2">
      <c r="A110" t="s">
        <v>12</v>
      </c>
      <c r="B110" s="13">
        <v>0</v>
      </c>
      <c r="D110" s="13">
        <v>0</v>
      </c>
      <c r="E110" s="13"/>
      <c r="F110" s="13">
        <v>0</v>
      </c>
    </row>
    <row r="111" spans="1:7" x14ac:dyDescent="0.2">
      <c r="A111" t="s">
        <v>13</v>
      </c>
      <c r="B111" s="13">
        <v>6192837.9600000009</v>
      </c>
      <c r="D111" s="13">
        <v>8764183.2599999998</v>
      </c>
      <c r="E111" s="13"/>
      <c r="F111" s="13">
        <v>236056332.81</v>
      </c>
    </row>
    <row r="112" spans="1:7" x14ac:dyDescent="0.2">
      <c r="A112" t="s">
        <v>14</v>
      </c>
      <c r="B112" s="13">
        <v>2105564.9</v>
      </c>
      <c r="D112" s="13">
        <v>2979822.3</v>
      </c>
      <c r="E112" s="13"/>
      <c r="F112" s="13">
        <v>80259153.140000015</v>
      </c>
    </row>
    <row r="113" spans="1:7" ht="14.25" customHeight="1" x14ac:dyDescent="0.2">
      <c r="A113" t="s">
        <v>15</v>
      </c>
      <c r="B113" s="13">
        <v>247713.53</v>
      </c>
      <c r="D113" s="13">
        <v>350567.35</v>
      </c>
      <c r="E113" s="13"/>
      <c r="F113" s="13">
        <v>9442253.2899999991</v>
      </c>
    </row>
    <row r="114" spans="1:7" ht="15" customHeight="1" x14ac:dyDescent="0.2">
      <c r="A114" t="s">
        <v>16</v>
      </c>
      <c r="B114" s="13">
        <v>309641.89</v>
      </c>
      <c r="D114" s="13">
        <v>438209.15</v>
      </c>
      <c r="E114" s="13"/>
      <c r="F114" s="13">
        <v>11802816.590000002</v>
      </c>
    </row>
    <row r="115" spans="1:7" ht="15.75" customHeight="1" x14ac:dyDescent="0.2">
      <c r="A115" t="s">
        <v>17</v>
      </c>
      <c r="B115" s="13">
        <v>624585.57999999984</v>
      </c>
      <c r="D115" s="13">
        <v>879817.7</v>
      </c>
      <c r="E115" s="13"/>
      <c r="F115" s="13">
        <v>24143661.48</v>
      </c>
    </row>
    <row r="116" spans="1:7" x14ac:dyDescent="0.2">
      <c r="A116" t="s">
        <v>18</v>
      </c>
      <c r="B116" s="13">
        <f>+B111/B117/7</f>
        <v>293.62467213503396</v>
      </c>
      <c r="D116" s="13">
        <f>+D111/D117/9</f>
        <v>323.19885164288081</v>
      </c>
      <c r="E116" s="13"/>
      <c r="F116" s="14"/>
    </row>
    <row r="117" spans="1:7" ht="15.75" customHeight="1" x14ac:dyDescent="0.2">
      <c r="A117" t="s">
        <v>19</v>
      </c>
      <c r="B117" s="15">
        <v>3013</v>
      </c>
      <c r="C117" s="15"/>
      <c r="D117" s="15">
        <v>3013</v>
      </c>
      <c r="E117" s="13"/>
    </row>
    <row r="118" spans="1:7" x14ac:dyDescent="0.2">
      <c r="G118" s="13"/>
    </row>
    <row r="119" spans="1:7" x14ac:dyDescent="0.2">
      <c r="A119" s="11" t="s">
        <v>28</v>
      </c>
      <c r="G119" s="13"/>
    </row>
    <row r="120" spans="1:7" x14ac:dyDescent="0.2">
      <c r="A120" t="s">
        <v>8</v>
      </c>
      <c r="B120" s="13">
        <v>61133507.629999995</v>
      </c>
      <c r="D120" s="13">
        <v>90236208.070000008</v>
      </c>
      <c r="F120" s="13">
        <v>2476956340.6100001</v>
      </c>
      <c r="G120" s="13"/>
    </row>
    <row r="121" spans="1:7" x14ac:dyDescent="0.2">
      <c r="A121" t="s">
        <v>9</v>
      </c>
      <c r="B121" s="13">
        <v>54733159.209999993</v>
      </c>
      <c r="D121" s="13">
        <v>80800362.549999997</v>
      </c>
      <c r="F121" s="13">
        <v>2221783047.98</v>
      </c>
      <c r="G121" s="13"/>
    </row>
    <row r="122" spans="1:7" ht="15" customHeight="1" x14ac:dyDescent="0.2">
      <c r="A122" t="s">
        <v>10</v>
      </c>
      <c r="B122" s="13">
        <v>1136483.6600000001</v>
      </c>
      <c r="D122" s="13">
        <v>1811170.6600000001</v>
      </c>
      <c r="E122" s="13"/>
      <c r="F122" s="13">
        <v>48794371.939999998</v>
      </c>
      <c r="G122" s="13"/>
    </row>
    <row r="123" spans="1:7" ht="15" customHeight="1" x14ac:dyDescent="0.2">
      <c r="A123" t="s">
        <v>11</v>
      </c>
      <c r="B123" s="13">
        <v>0</v>
      </c>
      <c r="D123" s="13">
        <v>0</v>
      </c>
      <c r="E123" s="13"/>
      <c r="F123" s="13">
        <v>0</v>
      </c>
      <c r="G123" s="13"/>
    </row>
    <row r="124" spans="1:7" ht="15" customHeight="1" x14ac:dyDescent="0.2">
      <c r="A124" t="s">
        <v>12</v>
      </c>
      <c r="B124" s="13">
        <v>0</v>
      </c>
      <c r="D124" s="13">
        <v>0</v>
      </c>
      <c r="E124" s="13"/>
      <c r="F124" s="13">
        <v>0</v>
      </c>
      <c r="G124" s="13"/>
    </row>
    <row r="125" spans="1:7" x14ac:dyDescent="0.2">
      <c r="A125" t="s">
        <v>13</v>
      </c>
      <c r="B125" s="13">
        <v>5263864.76</v>
      </c>
      <c r="D125" s="13">
        <v>7624674.8599999994</v>
      </c>
      <c r="E125" s="13"/>
      <c r="F125" s="13">
        <v>206378920.69</v>
      </c>
      <c r="G125" s="13"/>
    </row>
    <row r="126" spans="1:7" x14ac:dyDescent="0.2">
      <c r="A126" t="s">
        <v>14</v>
      </c>
      <c r="B126" s="13">
        <v>1789714.02</v>
      </c>
      <c r="D126" s="13">
        <v>2592389.4500000002</v>
      </c>
      <c r="E126" s="13"/>
      <c r="F126" s="13">
        <v>70168833.060000017</v>
      </c>
      <c r="G126" s="13"/>
    </row>
    <row r="127" spans="1:7" ht="14.25" customHeight="1" x14ac:dyDescent="0.2">
      <c r="A127" t="s">
        <v>15</v>
      </c>
      <c r="B127" s="13">
        <v>210554.58</v>
      </c>
      <c r="D127" s="13">
        <v>304986.99</v>
      </c>
      <c r="E127" s="13"/>
      <c r="F127" s="13">
        <v>8255156.8499999996</v>
      </c>
      <c r="G127" s="13"/>
    </row>
    <row r="128" spans="1:7" ht="13.5" customHeight="1" x14ac:dyDescent="0.2">
      <c r="A128" t="s">
        <v>16</v>
      </c>
      <c r="B128" s="13">
        <v>263193.24</v>
      </c>
      <c r="D128" s="13">
        <v>381233.74</v>
      </c>
      <c r="E128" s="13"/>
      <c r="F128" s="13">
        <v>10318946.16</v>
      </c>
      <c r="G128" s="13"/>
    </row>
    <row r="129" spans="1:7" ht="15.75" customHeight="1" x14ac:dyDescent="0.2">
      <c r="A129" t="s">
        <v>17</v>
      </c>
      <c r="B129" s="13">
        <v>533328.27</v>
      </c>
      <c r="D129" s="13">
        <v>767356.02</v>
      </c>
      <c r="E129" s="13"/>
      <c r="F129" s="13">
        <v>21182520.09</v>
      </c>
      <c r="G129" s="13"/>
    </row>
    <row r="130" spans="1:7" x14ac:dyDescent="0.2">
      <c r="A130" t="s">
        <v>18</v>
      </c>
      <c r="B130" s="13">
        <f>+B125/B131/7</f>
        <v>256.29880027266529</v>
      </c>
      <c r="D130" s="13">
        <f>+D125/D131/9</f>
        <v>288.74781716276601</v>
      </c>
      <c r="E130" s="13"/>
      <c r="F130" s="14"/>
      <c r="G130" s="13"/>
    </row>
    <row r="131" spans="1:7" ht="15.75" customHeight="1" x14ac:dyDescent="0.2">
      <c r="A131" t="s">
        <v>19</v>
      </c>
      <c r="B131" s="15">
        <v>2934</v>
      </c>
      <c r="C131" s="15"/>
      <c r="D131" s="15">
        <v>2934</v>
      </c>
      <c r="E131" s="13"/>
      <c r="G131" s="13"/>
    </row>
    <row r="132" spans="1:7" x14ac:dyDescent="0.2">
      <c r="G132" s="13"/>
    </row>
    <row r="133" spans="1:7" x14ac:dyDescent="0.2">
      <c r="A133" s="11" t="s">
        <v>29</v>
      </c>
      <c r="G133" s="13"/>
    </row>
    <row r="134" spans="1:7" x14ac:dyDescent="0.2">
      <c r="A134" t="s">
        <v>8</v>
      </c>
      <c r="B134" s="13">
        <v>43770998.589999996</v>
      </c>
      <c r="D134" s="13">
        <v>59760307.409999996</v>
      </c>
      <c r="F134" s="13">
        <v>1589682804.74</v>
      </c>
      <c r="G134" s="13"/>
    </row>
    <row r="135" spans="1:7" x14ac:dyDescent="0.2">
      <c r="A135" t="s">
        <v>9</v>
      </c>
      <c r="B135" s="13">
        <v>39331880.260000005</v>
      </c>
      <c r="D135" s="13">
        <v>53723574.890000001</v>
      </c>
      <c r="F135" s="13">
        <v>1425662357.1099999</v>
      </c>
      <c r="G135" s="13"/>
    </row>
    <row r="136" spans="1:7" ht="15" customHeight="1" x14ac:dyDescent="0.2">
      <c r="A136" t="s">
        <v>10</v>
      </c>
      <c r="B136" s="13">
        <v>587633.19999999995</v>
      </c>
      <c r="D136" s="13">
        <v>747634.67999999993</v>
      </c>
      <c r="E136" s="13"/>
      <c r="F136" s="13">
        <v>25163867.369999997</v>
      </c>
      <c r="G136" s="13"/>
    </row>
    <row r="137" spans="1:7" ht="15" customHeight="1" x14ac:dyDescent="0.2">
      <c r="A137" t="s">
        <v>11</v>
      </c>
      <c r="B137" s="13">
        <v>0</v>
      </c>
      <c r="D137" s="13">
        <v>0</v>
      </c>
      <c r="E137" s="13"/>
      <c r="F137" s="13">
        <v>0</v>
      </c>
      <c r="G137" s="13"/>
    </row>
    <row r="138" spans="1:7" ht="15.75" customHeight="1" x14ac:dyDescent="0.2">
      <c r="A138" t="s">
        <v>12</v>
      </c>
      <c r="B138" s="13">
        <v>0</v>
      </c>
      <c r="D138" s="13">
        <v>0</v>
      </c>
      <c r="E138" s="13"/>
      <c r="F138" s="13">
        <v>0</v>
      </c>
      <c r="G138" s="13"/>
    </row>
    <row r="139" spans="1:7" x14ac:dyDescent="0.2">
      <c r="A139" t="s">
        <v>13</v>
      </c>
      <c r="B139" s="13">
        <v>3851485.129999999</v>
      </c>
      <c r="D139" s="13">
        <v>5289097.84</v>
      </c>
      <c r="E139" s="13"/>
      <c r="F139" s="13">
        <v>138856580.25999999</v>
      </c>
      <c r="G139" s="13"/>
    </row>
    <row r="140" spans="1:7" x14ac:dyDescent="0.2">
      <c r="A140" t="s">
        <v>14</v>
      </c>
      <c r="B140" s="13">
        <v>1309504.94</v>
      </c>
      <c r="D140" s="13">
        <v>1798293.2600000002</v>
      </c>
      <c r="E140" s="13"/>
      <c r="F140" s="13">
        <v>47211237.369999997</v>
      </c>
      <c r="G140" s="13"/>
    </row>
    <row r="141" spans="1:7" ht="13.5" customHeight="1" x14ac:dyDescent="0.2">
      <c r="A141" t="s">
        <v>15</v>
      </c>
      <c r="B141" s="13">
        <v>154059.4</v>
      </c>
      <c r="D141" s="13">
        <v>211563.9</v>
      </c>
      <c r="E141" s="13"/>
      <c r="F141" s="13">
        <v>5554263.1299999999</v>
      </c>
      <c r="G141" s="13"/>
    </row>
    <row r="142" spans="1:7" ht="15" customHeight="1" x14ac:dyDescent="0.2">
      <c r="A142" t="s">
        <v>16</v>
      </c>
      <c r="B142" s="13">
        <v>192574.25</v>
      </c>
      <c r="D142" s="13">
        <v>264454.89</v>
      </c>
      <c r="E142" s="13"/>
      <c r="F142" s="13">
        <v>6942829.0599999996</v>
      </c>
      <c r="G142" s="13"/>
    </row>
    <row r="143" spans="1:7" ht="16.5" customHeight="1" x14ac:dyDescent="0.2">
      <c r="A143" t="s">
        <v>17</v>
      </c>
      <c r="B143" s="13">
        <v>392632.48</v>
      </c>
      <c r="D143" s="13">
        <v>535065.13</v>
      </c>
      <c r="E143" s="13"/>
      <c r="F143" s="13">
        <v>14270083.67</v>
      </c>
      <c r="G143" s="13"/>
    </row>
    <row r="144" spans="1:7" x14ac:dyDescent="0.2">
      <c r="A144" t="s">
        <v>18</v>
      </c>
      <c r="B144" s="13">
        <f>+B139/B145/7</f>
        <v>296.77031360764357</v>
      </c>
      <c r="D144" s="13">
        <f>+D139/D145/9</f>
        <v>316.97817571616923</v>
      </c>
      <c r="E144" s="13"/>
      <c r="F144" s="14"/>
      <c r="G144" s="13"/>
    </row>
    <row r="145" spans="1:10" ht="15.75" customHeight="1" x14ac:dyDescent="0.2">
      <c r="A145" t="s">
        <v>19</v>
      </c>
      <c r="B145" s="15">
        <v>1854</v>
      </c>
      <c r="C145" s="15"/>
      <c r="D145" s="15">
        <v>1854</v>
      </c>
      <c r="E145" s="13"/>
      <c r="G145" s="13"/>
    </row>
    <row r="146" spans="1:10" ht="12.75" customHeight="1" x14ac:dyDescent="0.2">
      <c r="G146" s="13"/>
    </row>
    <row r="147" spans="1:10" ht="12.75" customHeight="1" x14ac:dyDescent="0.2">
      <c r="A147" s="11" t="s">
        <v>30</v>
      </c>
      <c r="B147" s="13"/>
      <c r="D147" s="13"/>
      <c r="E147" s="13"/>
      <c r="F147" s="13"/>
      <c r="G147" s="13"/>
    </row>
    <row r="148" spans="1:10" ht="12.75" customHeight="1" x14ac:dyDescent="0.2">
      <c r="A148" t="s">
        <v>8</v>
      </c>
      <c r="B148" s="13">
        <v>22247434.879999999</v>
      </c>
      <c r="D148" s="13">
        <v>30486414.100000001</v>
      </c>
      <c r="F148" s="13">
        <v>811194836.5</v>
      </c>
      <c r="G148" s="13"/>
      <c r="I148" s="13"/>
      <c r="J148" s="13"/>
    </row>
    <row r="149" spans="1:10" ht="12.75" customHeight="1" x14ac:dyDescent="0.2">
      <c r="A149" t="s">
        <v>9</v>
      </c>
      <c r="B149" s="13">
        <v>20333204.199999999</v>
      </c>
      <c r="D149" s="13">
        <v>27766705.240000002</v>
      </c>
      <c r="F149" s="13">
        <v>734059894.43000007</v>
      </c>
      <c r="G149" s="13"/>
    </row>
    <row r="150" spans="1:10" ht="15" customHeight="1" x14ac:dyDescent="0.2">
      <c r="A150" t="s">
        <v>10</v>
      </c>
      <c r="B150" s="13">
        <v>324708.12000000005</v>
      </c>
      <c r="D150" s="13">
        <v>437384.50000000006</v>
      </c>
      <c r="E150" s="13"/>
      <c r="F150" s="13">
        <v>15543657.939999999</v>
      </c>
      <c r="G150" s="13"/>
    </row>
    <row r="151" spans="1:10" ht="15" customHeight="1" x14ac:dyDescent="0.2">
      <c r="A151" t="s">
        <v>11</v>
      </c>
      <c r="B151" s="13">
        <v>0</v>
      </c>
      <c r="D151" s="13">
        <v>0</v>
      </c>
      <c r="E151" s="13"/>
      <c r="F151" s="13">
        <v>0</v>
      </c>
      <c r="G151" s="13"/>
    </row>
    <row r="152" spans="1:10" ht="15" customHeight="1" x14ac:dyDescent="0.2">
      <c r="A152" t="s">
        <v>12</v>
      </c>
      <c r="B152" s="13">
        <v>0</v>
      </c>
      <c r="D152" s="13">
        <v>0</v>
      </c>
      <c r="E152" s="13"/>
      <c r="F152" s="13">
        <v>0</v>
      </c>
      <c r="G152" s="13"/>
    </row>
    <row r="153" spans="1:10" ht="12.75" customHeight="1" x14ac:dyDescent="0.2">
      <c r="A153" t="s">
        <v>13</v>
      </c>
      <c r="B153" s="13">
        <v>1589522.5600000008</v>
      </c>
      <c r="D153" s="13">
        <v>2282324.3600000003</v>
      </c>
      <c r="E153" s="13"/>
      <c r="F153" s="13">
        <v>61591284.130000003</v>
      </c>
      <c r="G153" s="13"/>
    </row>
    <row r="154" spans="1:10" ht="12.75" customHeight="1" x14ac:dyDescent="0.2">
      <c r="A154" t="s">
        <v>14</v>
      </c>
      <c r="B154" s="13">
        <v>540437.66</v>
      </c>
      <c r="D154" s="13">
        <v>775990.27</v>
      </c>
      <c r="E154" s="13"/>
      <c r="F154" s="13">
        <v>20941036.610000003</v>
      </c>
      <c r="G154" s="13"/>
    </row>
    <row r="155" spans="1:10" ht="14.25" customHeight="1" x14ac:dyDescent="0.2">
      <c r="A155" t="s">
        <v>15</v>
      </c>
      <c r="B155" s="13">
        <v>63580.91</v>
      </c>
      <c r="D155" s="13">
        <v>91292.98</v>
      </c>
      <c r="E155" s="13"/>
      <c r="F155" s="13">
        <v>2463651.33</v>
      </c>
      <c r="G155" s="13"/>
    </row>
    <row r="156" spans="1:10" ht="13.5" customHeight="1" x14ac:dyDescent="0.2">
      <c r="A156" t="s">
        <v>16</v>
      </c>
      <c r="B156" s="13">
        <v>79476.13</v>
      </c>
      <c r="D156" s="13">
        <v>114116.22</v>
      </c>
      <c r="E156" s="13"/>
      <c r="F156" s="13">
        <v>3079564.32</v>
      </c>
      <c r="G156" s="13"/>
    </row>
    <row r="157" spans="1:10" ht="15.75" customHeight="1" x14ac:dyDescent="0.2">
      <c r="A157" t="s">
        <v>17</v>
      </c>
      <c r="B157" s="13">
        <v>160995.81</v>
      </c>
      <c r="D157" s="13">
        <v>229819.66000000003</v>
      </c>
      <c r="E157" s="13"/>
      <c r="F157" s="13">
        <v>6322968.8100000005</v>
      </c>
      <c r="G157" s="13"/>
    </row>
    <row r="158" spans="1:10" ht="12.75" customHeight="1" x14ac:dyDescent="0.2">
      <c r="A158" t="s">
        <v>18</v>
      </c>
      <c r="B158" s="13">
        <f>+B153/B159/7</f>
        <v>379.36099284009566</v>
      </c>
      <c r="D158" s="13">
        <f>+D153/D159/9</f>
        <v>423.4368014842301</v>
      </c>
      <c r="E158" s="13"/>
      <c r="F158" s="14"/>
      <c r="G158" s="13"/>
      <c r="I158" s="18"/>
      <c r="J158" s="18"/>
    </row>
    <row r="159" spans="1:10" ht="15.75" customHeight="1" x14ac:dyDescent="0.2">
      <c r="A159" t="s">
        <v>19</v>
      </c>
      <c r="B159" s="15">
        <v>598.57142857142856</v>
      </c>
      <c r="C159" s="15"/>
      <c r="D159" s="15">
        <v>598.88888888888891</v>
      </c>
      <c r="E159" s="13"/>
      <c r="G159" s="13"/>
    </row>
    <row r="160" spans="1:10" ht="12.75" customHeight="1" x14ac:dyDescent="0.2">
      <c r="G160" s="13"/>
    </row>
    <row r="161" spans="1:12" ht="12.75" customHeight="1" x14ac:dyDescent="0.2">
      <c r="A161" s="11" t="s">
        <v>31</v>
      </c>
      <c r="B161" s="13"/>
      <c r="D161" s="13"/>
      <c r="E161" s="13"/>
      <c r="F161" s="13"/>
      <c r="G161" s="13"/>
    </row>
    <row r="162" spans="1:12" ht="12.75" customHeight="1" x14ac:dyDescent="0.2">
      <c r="A162" t="s">
        <v>8</v>
      </c>
      <c r="B162" s="13">
        <v>6435706.5999999996</v>
      </c>
      <c r="D162" s="13">
        <v>9548405.6699999999</v>
      </c>
      <c r="F162" s="13">
        <v>261879265.46000001</v>
      </c>
      <c r="G162" s="13"/>
    </row>
    <row r="163" spans="1:12" ht="12.75" customHeight="1" x14ac:dyDescent="0.2">
      <c r="A163" t="s">
        <v>9</v>
      </c>
      <c r="B163" s="13">
        <v>5738019.3000000007</v>
      </c>
      <c r="D163" s="13">
        <v>8494210.9800000004</v>
      </c>
      <c r="F163" s="13">
        <v>234009136.82999998</v>
      </c>
      <c r="G163" s="13"/>
    </row>
    <row r="164" spans="1:12" ht="15" customHeight="1" x14ac:dyDescent="0.2">
      <c r="A164" t="s">
        <v>10</v>
      </c>
      <c r="B164" s="13">
        <v>120748.65</v>
      </c>
      <c r="D164" s="13">
        <v>179276.82</v>
      </c>
      <c r="E164" s="13"/>
      <c r="F164" s="13">
        <v>4765152.3100000005</v>
      </c>
      <c r="G164" s="13"/>
    </row>
    <row r="165" spans="1:12" ht="15" customHeight="1" x14ac:dyDescent="0.2">
      <c r="A165" t="s">
        <v>11</v>
      </c>
      <c r="B165" s="13">
        <v>0</v>
      </c>
      <c r="D165" s="13">
        <v>0</v>
      </c>
      <c r="E165" s="13"/>
      <c r="F165" s="13">
        <v>0</v>
      </c>
      <c r="G165" s="13"/>
    </row>
    <row r="166" spans="1:12" ht="15.75" customHeight="1" x14ac:dyDescent="0.2">
      <c r="A166" t="s">
        <v>12</v>
      </c>
      <c r="B166" s="13">
        <v>0</v>
      </c>
      <c r="D166" s="13">
        <v>0</v>
      </c>
      <c r="E166" s="13"/>
      <c r="F166" s="13">
        <v>0</v>
      </c>
      <c r="G166" s="13"/>
      <c r="K166" s="16"/>
    </row>
    <row r="167" spans="1:12" ht="12.75" customHeight="1" x14ac:dyDescent="0.2">
      <c r="A167" t="s">
        <v>13</v>
      </c>
      <c r="B167" s="13">
        <v>576938.65000000014</v>
      </c>
      <c r="D167" s="13">
        <v>874917.86999999988</v>
      </c>
      <c r="E167" s="13"/>
      <c r="F167" s="13">
        <v>23104976.32</v>
      </c>
      <c r="G167" s="13"/>
      <c r="K167" s="16"/>
    </row>
    <row r="168" spans="1:12" ht="12.75" customHeight="1" x14ac:dyDescent="0.2">
      <c r="A168" t="s">
        <v>14</v>
      </c>
      <c r="B168" s="13">
        <v>196159.13999999998</v>
      </c>
      <c r="D168" s="13">
        <v>297472.08000000007</v>
      </c>
      <c r="E168" s="13"/>
      <c r="F168" s="13">
        <v>7855691.9100000001</v>
      </c>
      <c r="G168" s="13"/>
      <c r="K168" s="16"/>
    </row>
    <row r="169" spans="1:12" ht="14.25" customHeight="1" x14ac:dyDescent="0.2">
      <c r="A169" t="s">
        <v>15</v>
      </c>
      <c r="B169" s="13">
        <v>23077.55</v>
      </c>
      <c r="D169" s="13">
        <v>34996.720000000001</v>
      </c>
      <c r="E169" s="13"/>
      <c r="F169" s="13">
        <v>924199.06999999983</v>
      </c>
      <c r="G169" s="13"/>
      <c r="I169" s="16"/>
      <c r="J169" s="16"/>
      <c r="K169" s="16"/>
    </row>
    <row r="170" spans="1:12" ht="14.25" customHeight="1" x14ac:dyDescent="0.2">
      <c r="A170" t="s">
        <v>16</v>
      </c>
      <c r="B170" s="13">
        <v>28846.93</v>
      </c>
      <c r="D170" s="13">
        <v>43745.890000000007</v>
      </c>
      <c r="E170" s="13"/>
      <c r="F170" s="13">
        <v>1155248.8699999999</v>
      </c>
      <c r="G170" s="13"/>
      <c r="I170" s="16"/>
      <c r="J170" s="16"/>
      <c r="K170" s="16"/>
    </row>
    <row r="171" spans="1:12" ht="13.5" customHeight="1" x14ac:dyDescent="0.2">
      <c r="A171" t="s">
        <v>17</v>
      </c>
      <c r="B171" s="13">
        <v>58771.909999999996</v>
      </c>
      <c r="D171" s="13">
        <v>88364.12</v>
      </c>
      <c r="E171" s="13"/>
      <c r="F171" s="13">
        <v>2371722.38</v>
      </c>
      <c r="G171" s="13"/>
      <c r="I171" s="16"/>
      <c r="J171" s="16"/>
      <c r="K171" s="16"/>
    </row>
    <row r="172" spans="1:12" ht="12.75" customHeight="1" x14ac:dyDescent="0.2">
      <c r="A172" t="s">
        <v>18</v>
      </c>
      <c r="B172" s="13">
        <f>+B167/B173/7</f>
        <v>137.36634523809528</v>
      </c>
      <c r="D172" s="13">
        <f>+D167/D173/9</f>
        <v>162.20205228031142</v>
      </c>
      <c r="E172" s="13"/>
      <c r="F172" s="14"/>
      <c r="G172" s="13"/>
      <c r="K172" s="16"/>
    </row>
    <row r="173" spans="1:12" ht="15.75" customHeight="1" x14ac:dyDescent="0.2">
      <c r="A173" t="s">
        <v>19</v>
      </c>
      <c r="B173" s="15">
        <v>600</v>
      </c>
      <c r="C173" s="15"/>
      <c r="D173" s="15">
        <v>599.33333333333337</v>
      </c>
      <c r="E173" s="13"/>
      <c r="G173" s="13"/>
      <c r="K173" s="16"/>
    </row>
    <row r="174" spans="1:12" ht="12.75" customHeight="1" x14ac:dyDescent="0.2">
      <c r="G174" s="13"/>
      <c r="K174" s="16"/>
    </row>
    <row r="175" spans="1:12" x14ac:dyDescent="0.2">
      <c r="A175" s="11" t="s">
        <v>32</v>
      </c>
      <c r="G175" s="13"/>
      <c r="K175" s="16"/>
    </row>
    <row r="176" spans="1:12" x14ac:dyDescent="0.2">
      <c r="A176" t="s">
        <v>8</v>
      </c>
      <c r="B176" s="13">
        <v>596396242.35000002</v>
      </c>
      <c r="D176" s="13">
        <v>839343111.76999998</v>
      </c>
      <c r="F176" s="13">
        <v>23129972364.260002</v>
      </c>
      <c r="G176" s="13"/>
      <c r="I176" s="13"/>
      <c r="K176" s="16"/>
      <c r="L176" s="16"/>
    </row>
    <row r="177" spans="1:12" x14ac:dyDescent="0.2">
      <c r="A177" t="s">
        <v>9</v>
      </c>
      <c r="B177" s="13">
        <v>539091627.94000006</v>
      </c>
      <c r="D177" s="13">
        <v>758095201.52999997</v>
      </c>
      <c r="F177" s="13">
        <v>20891510833.859997</v>
      </c>
      <c r="G177" s="13"/>
      <c r="I177" s="13"/>
      <c r="K177" s="16"/>
      <c r="L177" s="16"/>
    </row>
    <row r="178" spans="1:12" ht="15" customHeight="1" x14ac:dyDescent="0.2">
      <c r="A178" t="s">
        <v>10</v>
      </c>
      <c r="B178" s="13">
        <v>10825075.92</v>
      </c>
      <c r="D178" s="13">
        <v>15080258.039999999</v>
      </c>
      <c r="E178" s="13"/>
      <c r="F178" s="13">
        <v>433618098.48000002</v>
      </c>
      <c r="G178" s="13"/>
      <c r="I178" s="13"/>
      <c r="L178" s="16"/>
    </row>
    <row r="179" spans="1:12" ht="15" customHeight="1" x14ac:dyDescent="0.2">
      <c r="A179" t="s">
        <v>11</v>
      </c>
      <c r="B179" s="13">
        <v>1267631.3399999999</v>
      </c>
      <c r="D179" s="13">
        <v>1778462.26</v>
      </c>
      <c r="E179" s="13"/>
      <c r="F179" s="13">
        <v>56216485.549999997</v>
      </c>
      <c r="I179" s="13"/>
      <c r="L179" s="16"/>
    </row>
    <row r="180" spans="1:12" ht="15.75" customHeight="1" x14ac:dyDescent="0.2">
      <c r="A180" t="s">
        <v>12</v>
      </c>
      <c r="B180" s="13">
        <v>0</v>
      </c>
      <c r="D180" s="13">
        <v>0</v>
      </c>
      <c r="E180" s="13"/>
      <c r="F180" s="13">
        <v>3000</v>
      </c>
      <c r="I180" s="13"/>
      <c r="L180" s="16"/>
    </row>
    <row r="181" spans="1:12" x14ac:dyDescent="0.2">
      <c r="A181" t="s">
        <v>13</v>
      </c>
      <c r="B181" s="13">
        <v>46479538.489999995</v>
      </c>
      <c r="D181" s="13">
        <v>66167652.199999988</v>
      </c>
      <c r="E181" s="13"/>
      <c r="F181" s="13">
        <v>1804848481.9200003</v>
      </c>
      <c r="I181" s="13"/>
      <c r="L181" s="16"/>
    </row>
    <row r="182" spans="1:12" x14ac:dyDescent="0.2">
      <c r="A182" t="s">
        <v>14</v>
      </c>
      <c r="B182" s="13">
        <v>15803043.079999998</v>
      </c>
      <c r="D182" s="13">
        <v>22497001.720000003</v>
      </c>
      <c r="E182" s="13"/>
      <c r="F182" s="13">
        <v>613648484.01000011</v>
      </c>
      <c r="I182" s="13"/>
      <c r="L182" s="16"/>
    </row>
    <row r="183" spans="1:12" ht="16.5" customHeight="1" x14ac:dyDescent="0.2">
      <c r="A183" t="s">
        <v>15</v>
      </c>
      <c r="B183" s="13">
        <v>1859181.5700000003</v>
      </c>
      <c r="D183" s="13">
        <v>2646706.13</v>
      </c>
      <c r="E183" s="13"/>
      <c r="F183" s="13">
        <v>72193939.289999977</v>
      </c>
      <c r="I183" s="13"/>
      <c r="L183" s="16"/>
    </row>
    <row r="184" spans="1:12" ht="15.75" customHeight="1" x14ac:dyDescent="0.2">
      <c r="A184" t="s">
        <v>16</v>
      </c>
      <c r="B184" s="13">
        <v>2323976.9400000004</v>
      </c>
      <c r="D184" s="13">
        <v>3308382.6100000003</v>
      </c>
      <c r="E184" s="13"/>
      <c r="F184" s="13">
        <v>90242424.810000002</v>
      </c>
      <c r="I184" s="13"/>
      <c r="L184" s="16"/>
    </row>
    <row r="185" spans="1:12" ht="15.75" customHeight="1" x14ac:dyDescent="0.2">
      <c r="A185" t="s">
        <v>17</v>
      </c>
      <c r="B185" s="13">
        <v>4725266.8599999994</v>
      </c>
      <c r="D185" s="13">
        <v>6678829.3099999996</v>
      </c>
      <c r="E185" s="13"/>
      <c r="F185" s="13">
        <v>185446495.93000001</v>
      </c>
      <c r="I185" s="13"/>
      <c r="L185" s="16"/>
    </row>
    <row r="186" spans="1:12" x14ac:dyDescent="0.2">
      <c r="A186" t="s">
        <v>18</v>
      </c>
      <c r="B186" s="13">
        <f>+B181/B187/7</f>
        <v>253.65942549499005</v>
      </c>
      <c r="D186" s="13">
        <f>+D181/D187/9</f>
        <v>280.86172555478203</v>
      </c>
      <c r="E186" s="13"/>
      <c r="F186" s="14"/>
      <c r="I186" s="13"/>
      <c r="L186" s="16"/>
    </row>
    <row r="187" spans="1:12" ht="15.75" customHeight="1" x14ac:dyDescent="0.2">
      <c r="A187" t="s">
        <v>19</v>
      </c>
      <c r="B187" s="15">
        <v>26176.571428571428</v>
      </c>
      <c r="C187" s="15"/>
      <c r="D187" s="15">
        <v>26176.444444444445</v>
      </c>
      <c r="E187" s="13"/>
      <c r="I187" s="19"/>
      <c r="L187" s="16"/>
    </row>
    <row r="188" spans="1:12" x14ac:dyDescent="0.2">
      <c r="I188" s="13"/>
      <c r="L188" s="16"/>
    </row>
    <row r="189" spans="1:12" x14ac:dyDescent="0.2">
      <c r="A189" s="20"/>
      <c r="D189" s="16"/>
    </row>
    <row r="202" spans="4:4" x14ac:dyDescent="0.2">
      <c r="D202" s="16"/>
    </row>
  </sheetData>
  <mergeCells count="2">
    <mergeCell ref="A1:F1"/>
    <mergeCell ref="A2:H2"/>
  </mergeCells>
  <pageMargins left="0.45" right="0.45" top="0.5" bottom="0.5" header="0.3" footer="0.3"/>
  <pageSetup fitToHeight="0" orientation="portrait" r:id="rId1"/>
  <rowBreaks count="4" manualBreakCount="4">
    <brk id="48" max="5" man="1"/>
    <brk id="90" max="5" man="1"/>
    <brk id="132" max="5" man="1"/>
    <brk id="173"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zoomScaleNormal="100" workbookViewId="0">
      <selection activeCell="I161" sqref="I161"/>
    </sheetView>
  </sheetViews>
  <sheetFormatPr defaultRowHeight="12.75" x14ac:dyDescent="0.2"/>
  <cols>
    <col min="1" max="1" width="25.7109375" customWidth="1"/>
    <col min="2" max="2" width="22.42578125" customWidth="1"/>
    <col min="3" max="3" width="20" customWidth="1"/>
    <col min="4" max="4" width="26.7109375" customWidth="1"/>
    <col min="7" max="7" width="13.42578125" customWidth="1"/>
  </cols>
  <sheetData>
    <row r="1" spans="1:7" x14ac:dyDescent="0.2">
      <c r="A1" s="20" t="s">
        <v>33</v>
      </c>
    </row>
    <row r="2" spans="1:7" ht="164.25" customHeight="1" x14ac:dyDescent="0.2">
      <c r="A2" s="25" t="s">
        <v>34</v>
      </c>
      <c r="B2" s="26"/>
      <c r="C2" s="26"/>
      <c r="D2" s="26"/>
      <c r="E2" s="26"/>
      <c r="F2" s="26"/>
      <c r="G2" s="24"/>
    </row>
    <row r="3" spans="1:7" ht="14.25" customHeight="1" x14ac:dyDescent="0.2">
      <c r="A3" s="25" t="s">
        <v>35</v>
      </c>
      <c r="B3" s="26"/>
      <c r="C3" s="26"/>
      <c r="D3" s="26"/>
      <c r="E3" s="26"/>
      <c r="F3" s="26"/>
      <c r="G3" s="26"/>
    </row>
    <row r="4" spans="1:7" ht="14.25" customHeight="1" x14ac:dyDescent="0.2">
      <c r="A4" s="23" t="s">
        <v>36</v>
      </c>
      <c r="B4" s="24"/>
      <c r="C4" s="24"/>
      <c r="D4" s="24"/>
      <c r="E4" s="24"/>
      <c r="F4" s="24"/>
      <c r="G4" s="24"/>
    </row>
    <row r="5" spans="1:7" ht="14.25" customHeight="1" x14ac:dyDescent="0.2">
      <c r="A5" s="23" t="s">
        <v>37</v>
      </c>
      <c r="B5" s="24"/>
      <c r="C5" s="24"/>
      <c r="D5" s="24"/>
      <c r="E5" s="24"/>
      <c r="F5" s="24"/>
      <c r="G5" s="24"/>
    </row>
    <row r="6" spans="1:7" ht="40.5" customHeight="1" x14ac:dyDescent="0.2">
      <c r="A6" s="23" t="s">
        <v>38</v>
      </c>
      <c r="B6" s="24"/>
      <c r="C6" s="24"/>
      <c r="D6" s="24"/>
      <c r="E6" s="24"/>
      <c r="F6" s="24"/>
      <c r="G6" s="24"/>
    </row>
    <row r="7" spans="1:7" ht="56.25" customHeight="1" x14ac:dyDescent="0.2">
      <c r="A7" s="23" t="s">
        <v>39</v>
      </c>
      <c r="B7" s="24"/>
      <c r="C7" s="24"/>
      <c r="D7" s="24"/>
      <c r="E7" s="24"/>
      <c r="F7" s="24"/>
      <c r="G7" s="24"/>
    </row>
    <row r="8" spans="1:7" ht="17.25" customHeight="1" x14ac:dyDescent="0.2">
      <c r="A8" s="23"/>
      <c r="B8" s="24"/>
      <c r="C8" s="24"/>
      <c r="D8" s="24"/>
      <c r="E8" s="24"/>
      <c r="F8" s="24"/>
      <c r="G8" s="24"/>
    </row>
  </sheetData>
  <mergeCells count="7">
    <mergeCell ref="A8:G8"/>
    <mergeCell ref="A2:G2"/>
    <mergeCell ref="A3:G3"/>
    <mergeCell ref="A4:G4"/>
    <mergeCell ref="A5:G5"/>
    <mergeCell ref="A6:G6"/>
    <mergeCell ref="A7:G7"/>
  </mergeCells>
  <pageMargins left="0.45" right="0.45" top="0.5" bottom="0.5" header="0.3" footer="0.3"/>
  <pageSetup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Apr 3 2017 - Apr 9 2017</vt:lpstr>
      <vt:lpstr>Footnotes</vt:lpstr>
      <vt:lpstr>'Apr 3 2017 - Apr 9 2017'!Print_Area</vt:lpstr>
      <vt:lpstr>'Apr 3 2017 - Apr 9 2017'!Print_Titles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Rhen, David (PGCB)</dc:creator>
  <cp:lastModifiedBy>Rhen, David (PGCB)</cp:lastModifiedBy>
  <dcterms:created xsi:type="dcterms:W3CDTF">2017-04-10T18:31:07Z</dcterms:created>
  <dcterms:modified xsi:type="dcterms:W3CDTF">2017-04-10T18:33:31Z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Book1</vt:lpwstr>
  </property>
</Properties>
</file>