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aming Revenue\VGT\Website\"/>
    </mc:Choice>
  </mc:AlternateContent>
  <xr:revisionPtr revIDLastSave="0" documentId="13_ncr:1_{7C2E8532-D07E-406F-AA19-36BB86430E21}" xr6:coauthVersionLast="41" xr6:coauthVersionMax="41" xr10:uidLastSave="{00000000-0000-0000-0000-000000000000}"/>
  <bookViews>
    <workbookView xWindow="28680" yWindow="-120" windowWidth="29040" windowHeight="1584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19-20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4">Footnotes!#REF!</definedName>
    <definedName name="_xlnm.Print_Area" localSheetId="33">'FY 19-20'!$A$1:$AA$77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19-20'!$A:$A,'FY 19-20'!$1:$4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45" l="1"/>
  <c r="G73" i="45"/>
  <c r="G74" i="45"/>
  <c r="G75" i="45"/>
  <c r="G76" i="45"/>
  <c r="G72" i="45"/>
  <c r="AA54" i="45"/>
  <c r="AA55" i="45"/>
  <c r="AA56" i="45"/>
  <c r="AA57" i="45"/>
  <c r="AA58" i="45"/>
  <c r="AA53" i="45"/>
  <c r="AA64" i="45"/>
  <c r="AA65" i="45"/>
  <c r="AA66" i="45"/>
  <c r="AA67" i="45"/>
  <c r="AA68" i="45"/>
  <c r="AA63" i="45"/>
  <c r="AA8" i="45" l="1"/>
  <c r="AA9" i="45"/>
  <c r="AA10" i="45"/>
  <c r="AA11" i="45"/>
  <c r="AA12" i="45"/>
  <c r="AA7" i="45"/>
  <c r="E73" i="45"/>
  <c r="E74" i="45"/>
  <c r="E75" i="45"/>
  <c r="E76" i="45"/>
  <c r="E77" i="45"/>
  <c r="AA77" i="45" s="1"/>
  <c r="E72" i="45"/>
  <c r="AA72" i="45" s="1"/>
  <c r="AA35" i="45"/>
  <c r="AA36" i="45"/>
  <c r="AA37" i="45"/>
  <c r="AA38" i="45"/>
  <c r="AA39" i="45"/>
  <c r="AA44" i="45"/>
  <c r="AA45" i="45"/>
  <c r="AA46" i="45"/>
  <c r="AA47" i="45"/>
  <c r="AA48" i="45"/>
  <c r="AA49" i="45"/>
  <c r="AA34" i="45"/>
  <c r="AA76" i="45" l="1"/>
  <c r="AA75" i="45"/>
  <c r="AA74" i="45"/>
  <c r="AA73" i="45"/>
  <c r="AA25" i="45"/>
  <c r="AA26" i="45"/>
  <c r="AA27" i="45"/>
  <c r="AA28" i="45"/>
  <c r="AA29" i="45"/>
  <c r="AA30" i="45"/>
  <c r="AA16" i="45"/>
  <c r="AA17" i="45"/>
  <c r="AA18" i="45"/>
  <c r="AA19" i="45"/>
  <c r="AA20" i="45"/>
  <c r="AA21" i="45"/>
  <c r="H69" i="42" l="1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30" i="26"/>
  <c r="B20" i="26"/>
  <c r="B9" i="26"/>
  <c r="B52" i="26"/>
  <c r="B43" i="26"/>
  <c r="B53" i="26" s="1"/>
  <c r="B31" i="26"/>
  <c r="B21" i="26"/>
  <c r="B41" i="26"/>
  <c r="B29" i="26"/>
  <c r="B19" i="26"/>
  <c r="B8" i="26"/>
  <c r="B51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4" i="38"/>
  <c r="B35" i="42"/>
  <c r="B68" i="42"/>
  <c r="B46" i="38"/>
  <c r="B14" i="42"/>
  <c r="D56" i="26" l="1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<sst xmlns="http://schemas.openxmlformats.org/spreadsheetml/2006/main" count="1926" uniqueCount="117">
  <si>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</si>
  <si>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</si>
  <si>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</si>
  <si>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</si>
  <si>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</si>
  <si>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</si>
  <si>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</si>
  <si>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</si>
  <si>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</si>
  <si>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</si>
  <si>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</si>
  <si>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</si>
  <si>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</si>
  <si>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</si>
  <si>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</si>
  <si>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</si>
  <si>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</si>
  <si>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</si>
  <si>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</si>
  <si>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</si>
  <si>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</si>
  <si>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</si>
  <si>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</si>
  <si>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</si>
  <si>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</si>
  <si>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</si>
  <si>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</si>
  <si>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</si>
  <si>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</si>
  <si>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</si>
  <si>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</si>
  <si>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</si>
  <si>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</si>
  <si>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</si>
  <si>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</si>
  <si>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</si>
  <si>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</si>
  <si>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</si>
  <si>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</si>
  <si>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</si>
  <si>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</si>
  <si>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</si>
  <si>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</si>
  <si>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</si>
  <si>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</si>
  <si>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</si>
  <si>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</si>
  <si>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</si>
  <si>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</si>
  <si>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</si>
  <si>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</si>
  <si>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</si>
  <si>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</si>
  <si>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</si>
  <si>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</si>
  <si>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</si>
  <si>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</si>
  <si>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</si>
  <si>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</si>
  <si>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</si>
  <si>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</si>
  <si>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</si>
  <si>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</si>
  <si>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</si>
  <si>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</si>
  <si>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</si>
  <si>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</si>
  <si>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</si>
  <si>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</si>
  <si>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</si>
  <si>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</si>
  <si>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</si>
  <si>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</si>
  <si>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</si>
  <si>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</si>
  <si>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</si>
  <si>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</si>
  <si>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</si>
  <si>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</si>
  <si>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</si>
  <si>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</si>
  <si>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</si>
  <si>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</si>
  <si>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</si>
  <si>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</si>
  <si>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</si>
  <si>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</si>
  <si>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July 2019</t>
  </si>
  <si>
    <t>August 2019</t>
  </si>
  <si>
    <t>September 2019</t>
  </si>
  <si>
    <t>October 2019</t>
  </si>
  <si>
    <t>November 2019</t>
  </si>
  <si>
    <t>December 2019</t>
  </si>
  <si>
    <t>FY 2019/2020 Total</t>
  </si>
  <si>
    <t>January 2020</t>
  </si>
  <si>
    <t>February 2020</t>
  </si>
  <si>
    <t>March 2020</t>
  </si>
  <si>
    <t>April 2020</t>
  </si>
  <si>
    <t>May 2020</t>
  </si>
  <si>
    <t>June 2020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</si>
  <si>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</si>
  <si>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</si>
  <si>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</si>
  <si>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>1 Made by Department of Revenue based on an analysis of daily reports from the central control computer system.</t>
  </si>
  <si>
    <t xml:space="preserve">2 Local Share Assessment               </t>
  </si>
  <si>
    <t>3 Operator is Commonwealth Gaming</t>
  </si>
  <si>
    <t>4 Operator is Marquee by Penn</t>
  </si>
  <si>
    <t>VIDEO GAMING TERMINAL REPORT</t>
  </si>
  <si>
    <r>
      <t xml:space="preserve">Emlenton Truck Stop </t>
    </r>
    <r>
      <rPr>
        <b/>
        <u/>
        <vertAlign val="superscript"/>
        <sz val="10"/>
        <rFont val="Book Antiqua"/>
        <family val="1"/>
      </rPr>
      <t>3</t>
    </r>
  </si>
  <si>
    <r>
      <t>Rutter's Store 15</t>
    </r>
    <r>
      <rPr>
        <b/>
        <u/>
        <vertAlign val="superscript"/>
        <sz val="10"/>
        <color rgb="FF000000"/>
        <rFont val="Book Antiqua"/>
        <family val="1"/>
      </rPr>
      <t>4</t>
    </r>
  </si>
  <si>
    <r>
      <t>Rutter's Store 37</t>
    </r>
    <r>
      <rPr>
        <b/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</si>
  <si>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b/>
        <u/>
        <vertAlign val="superscript"/>
        <sz val="10"/>
        <color rgb="FF000000"/>
        <rFont val="Book Antiqua"/>
        <family val="1"/>
      </rPr>
      <t>4</t>
    </r>
  </si>
  <si>
    <r>
      <t>Bald Eagle Truck Stop</t>
    </r>
    <r>
      <rPr>
        <b/>
        <u/>
        <vertAlign val="superscript"/>
        <sz val="10"/>
        <color rgb="FF000000"/>
        <rFont val="Book Antiqua"/>
        <family val="1"/>
      </rPr>
      <t>3</t>
    </r>
  </si>
  <si>
    <r>
      <t>Snow Shoe Truck Plaza</t>
    </r>
    <r>
      <rPr>
        <b/>
        <u/>
        <vertAlign val="superscript"/>
        <sz val="10"/>
        <color rgb="FF000000"/>
        <rFont val="Book Antiqua"/>
        <family val="1"/>
      </rPr>
      <t>3</t>
    </r>
  </si>
  <si>
    <r>
      <t>Rutter's Store 79</t>
    </r>
    <r>
      <rPr>
        <b/>
        <u/>
        <vertAlign val="superscript"/>
        <sz val="10"/>
        <color rgb="FF000000"/>
        <rFont val="Book Antiqua"/>
        <family val="1"/>
      </rPr>
      <t>4</t>
    </r>
  </si>
  <si>
    <t xml:space="preserve">                       VIDEO GAMING TERMINAL REPORT</t>
  </si>
  <si>
    <t>Establishments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</si>
</sst>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%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b/>
      <u/>
      <sz val="10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vertAlign val="superscript"/>
      <sz val="10"/>
      <name val="Book Antiqua"/>
      <family val="1"/>
    </font>
    <font>
      <i/>
      <vertAlign val="superscript"/>
      <sz val="10"/>
      <name val="Arial"/>
      <family val="2"/>
    </font>
    <font>
      <b/>
      <sz val="16"/>
      <name val="Book Antiqua"/>
      <family val="1"/>
    </font>
    <font>
      <i/>
      <sz val="10"/>
      <name val="Book Antiqua"/>
      <family val="1"/>
    </font>
    <font>
      <b/>
      <sz val="12"/>
      <name val="Calibri"/>
      <family val="2"/>
    </font>
    <font>
      <b/>
      <u/>
      <vertAlign val="superscript"/>
      <sz val="10"/>
      <name val="Book Antiqua"/>
      <family val="1"/>
    </font>
    <font>
      <b/>
      <u/>
      <vertAlign val="superscript"/>
      <sz val="10"/>
      <color rgb="FF000000"/>
      <name val="Book Antiqua"/>
      <family val="1"/>
    </font>
    <font>
      <b/>
      <i/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u/>
      <sz val="1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Border="1"/>
    <xf numFmtId="49" fontId="0" fillId="0" borderId="0" xfId="0" applyNumberFormat="1" applyBorder="1" applyAlignment="1"/>
    <xf numFmtId="49" fontId="3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38" fontId="0" fillId="0" borderId="0" xfId="0" applyNumberFormat="1"/>
    <xf numFmtId="0" fontId="11" fillId="0" borderId="0" xfId="0" applyFont="1"/>
    <xf numFmtId="16" fontId="5" fillId="0" borderId="0" xfId="0" quotePrefix="1" applyNumberFormat="1" applyFont="1" applyBorder="1" applyAlignment="1">
      <alignment horizontal="center"/>
    </xf>
    <xf numFmtId="43" fontId="4" fillId="0" borderId="0" xfId="1" applyFont="1"/>
    <xf numFmtId="8" fontId="4" fillId="0" borderId="0" xfId="0" applyNumberFormat="1" applyFont="1"/>
    <xf numFmtId="43" fontId="0" fillId="0" borderId="0" xfId="1" applyFont="1"/>
    <xf numFmtId="0" fontId="11" fillId="0" borderId="0" xfId="0" quotePrefix="1" applyFont="1"/>
    <xf numFmtId="0" fontId="5" fillId="0" borderId="0" xfId="0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1" fillId="0" borderId="0" xfId="0" applyFont="1" applyAlignment="1">
      <alignment horizontal="left" indent="1"/>
    </xf>
    <xf numFmtId="8" fontId="12" fillId="0" borderId="0" xfId="0" applyNumberFormat="1" applyFont="1"/>
    <xf numFmtId="164" fontId="3" fillId="0" borderId="0" xfId="1" applyNumberFormat="1"/>
    <xf numFmtId="9" fontId="0" fillId="0" borderId="0" xfId="3" applyFont="1"/>
    <xf numFmtId="165" fontId="0" fillId="0" borderId="0" xfId="0" applyNumberFormat="1"/>
    <xf numFmtId="8" fontId="16" fillId="0" borderId="0" xfId="0" applyNumberFormat="1" applyFont="1"/>
    <xf numFmtId="0" fontId="12" fillId="0" borderId="0" xfId="0" applyFont="1"/>
    <xf numFmtId="49" fontId="12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3" fontId="12" fillId="0" borderId="0" xfId="0" applyNumberFormat="1" applyFont="1"/>
    <xf numFmtId="3" fontId="16" fillId="0" borderId="0" xfId="0" applyNumberFormat="1" applyFont="1"/>
    <xf numFmtId="0" fontId="17" fillId="0" borderId="0" xfId="0" applyFont="1"/>
    <xf numFmtId="4" fontId="12" fillId="0" borderId="0" xfId="0" applyNumberFormat="1" applyFont="1"/>
    <xf numFmtId="0" fontId="0" fillId="0" borderId="2" xfId="0" applyBorder="1"/>
    <xf numFmtId="0" fontId="0" fillId="0" borderId="0" xfId="0" applyBorder="1"/>
    <xf numFmtId="49" fontId="12" fillId="0" borderId="0" xfId="0" applyNumberFormat="1" applyFont="1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8" fontId="15" fillId="0" borderId="0" xfId="0" applyNumberFormat="1" applyFont="1"/>
    <xf numFmtId="8" fontId="12" fillId="0" borderId="0" xfId="0" applyNumberFormat="1" applyFont="1" applyAlignment="1">
      <alignment horizontal="right"/>
    </xf>
    <xf numFmtId="37" fontId="12" fillId="0" borderId="0" xfId="2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166" fontId="12" fillId="0" borderId="0" xfId="3" applyNumberFormat="1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166" fontId="12" fillId="0" borderId="0" xfId="3" applyNumberFormat="1" applyFont="1" applyBorder="1"/>
    <xf numFmtId="0" fontId="19" fillId="0" borderId="0" xfId="0" applyFont="1"/>
    <xf numFmtId="8" fontId="11" fillId="0" borderId="0" xfId="0" applyNumberFormat="1" applyFont="1" applyAlignment="1">
      <alignment horizontal="left"/>
    </xf>
    <xf numFmtId="9" fontId="11" fillId="0" borderId="0" xfId="3" applyFont="1" applyAlignment="1">
      <alignment horizontal="left"/>
    </xf>
    <xf numFmtId="166" fontId="0" fillId="0" borderId="0" xfId="3" applyNumberFormat="1" applyFont="1"/>
    <xf numFmtId="10" fontId="12" fillId="0" borderId="0" xfId="3" applyNumberFormat="1" applyFont="1"/>
    <xf numFmtId="0" fontId="0" fillId="0" borderId="0" xfId="0" applyAlignment="1">
      <alignment horizontal="center" vertical="center"/>
    </xf>
    <xf numFmtId="8" fontId="12" fillId="0" borderId="0" xfId="0" applyNumberFormat="1" applyFont="1" applyFill="1"/>
    <xf numFmtId="38" fontId="16" fillId="0" borderId="0" xfId="0" applyNumberFormat="1" applyFont="1"/>
    <xf numFmtId="44" fontId="0" fillId="0" borderId="0" xfId="2" applyFont="1"/>
    <xf numFmtId="10" fontId="12" fillId="0" borderId="0" xfId="3" applyNumberFormat="1" applyFont="1" applyAlignment="1">
      <alignment horizontal="right"/>
    </xf>
    <xf numFmtId="4" fontId="0" fillId="0" borderId="0" xfId="0" applyNumberFormat="1"/>
    <xf numFmtId="165" fontId="0" fillId="0" borderId="0" xfId="0" applyNumberFormat="1" applyAlignment="1">
      <alignment horizontal="center" vertical="center"/>
    </xf>
    <xf numFmtId="165" fontId="12" fillId="0" borderId="0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Fill="1"/>
    <xf numFmtId="165" fontId="16" fillId="0" borderId="0" xfId="0" applyNumberFormat="1" applyFont="1"/>
    <xf numFmtId="165" fontId="12" fillId="0" borderId="0" xfId="3" applyNumberFormat="1" applyFont="1"/>
    <xf numFmtId="44" fontId="12" fillId="0" borderId="0" xfId="2" applyFont="1" applyAlignment="1">
      <alignment horizontal="right"/>
    </xf>
    <xf numFmtId="37" fontId="0" fillId="0" borderId="0" xfId="0" applyNumberFormat="1"/>
    <xf numFmtId="10" fontId="0" fillId="0" borderId="0" xfId="0" applyNumberFormat="1"/>
    <xf numFmtId="8" fontId="12" fillId="0" borderId="0" xfId="0" applyNumberFormat="1" applyFont="1"/>
    <xf numFmtId="0" fontId="12" fillId="0" borderId="0" xfId="0" applyFont="1"/>
    <xf numFmtId="8" fontId="12" fillId="0" borderId="0" xfId="0" applyNumberFormat="1" applyFont="1"/>
    <xf numFmtId="8" fontId="12" fillId="0" borderId="0" xfId="0" applyNumberFormat="1" applyFont="1" applyBorder="1"/>
    <xf numFmtId="0" fontId="15" fillId="0" borderId="0" xfId="0" applyFont="1"/>
    <xf numFmtId="0" fontId="11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8" fontId="21" fillId="0" borderId="0" xfId="0" applyNumberFormat="1" applyFont="1"/>
    <xf numFmtId="4" fontId="11" fillId="0" borderId="0" xfId="0" applyNumberFormat="1" applyFont="1" applyAlignment="1">
      <alignment wrapText="1"/>
    </xf>
    <xf numFmtId="8" fontId="11" fillId="0" borderId="0" xfId="0" applyNumberFormat="1" applyFont="1"/>
    <xf numFmtId="4" fontId="11" fillId="0" borderId="0" xfId="0" applyNumberFormat="1" applyFont="1"/>
    <xf numFmtId="165" fontId="11" fillId="0" borderId="0" xfId="0" applyNumberFormat="1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quotePrefix="1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5" fillId="0" borderId="0" xfId="0" applyFont="1" applyAlignment="1">
      <alignment wrapText="1"/>
    </xf>
    <xf numFmtId="49" fontId="22" fillId="0" borderId="0" xfId="4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49" fontId="26" fillId="0" borderId="0" xfId="4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49" fontId="26" fillId="0" borderId="4" xfId="4" applyNumberFormat="1" applyFont="1" applyBorder="1" applyAlignment="1">
      <alignment horizontal="center"/>
    </xf>
    <xf numFmtId="49" fontId="26" fillId="0" borderId="4" xfId="0" applyNumberFormat="1" applyFont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0" fontId="28" fillId="0" borderId="0" xfId="0" applyFont="1" applyBorder="1"/>
    <xf numFmtId="165" fontId="26" fillId="0" borderId="4" xfId="0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left" wrapText="1"/>
    </xf>
    <xf numFmtId="0" fontId="30" fillId="0" borderId="0" xfId="0" applyFont="1" applyAlignment="1">
      <alignment wrapText="1"/>
    </xf>
    <xf numFmtId="0" fontId="31" fillId="0" borderId="0" xfId="0" applyFont="1"/>
  </cellXfs>
  <cellStyles count="20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1278732</xdr:colOff>
      <xdr:row>0</xdr:row>
      <xdr:rowOff>47626</xdr:rowOff>
    </xdr:from>
    <xdr:to>
      <xdr:col>9</xdr:col>
      <xdr:colOff>215303</xdr:colOff>
      <xdr:row>2</xdr:row>
      <xdr:rowOff>59532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6" y="47626"/>
          <a:ext cx="5973165" cy="988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238125</xdr:colOff>
      <xdr:row>0</xdr:row>
      <xdr:rowOff>142874</xdr:rowOff>
    </xdr:from>
    <xdr:to>
      <xdr:col>23</xdr:col>
      <xdr:colOff>103384</xdr:colOff>
      <xdr:row>2</xdr:row>
      <xdr:rowOff>154780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5219" y="142874"/>
          <a:ext cx="5973165" cy="988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75" x14ac:dyDescent="0.2"/>
  <cols>
    <col min="1" max="1" width="22.7109375" bestFit="1" customWidth="1"/>
    <col min="2" max="2" width="12.42578125" bestFit="1" customWidth="1"/>
    <col min="3" max="3" width="15.570312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9</v>
      </c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  <row r="13" spans="1:5" x14ac:dyDescent="0.2">
      <c r="A13" s="1"/>
    </row>
    <row r="20" spans="1:1" x14ac:dyDescent="0.2">
      <c r="A20" s="1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9.140625" style="1"/>
  </cols>
  <sheetData>
    <row r="1" spans="1:7" ht="60.75" customHeight="1" x14ac:dyDescent="0.2">
      <c r="A1" s="93"/>
      <c r="B1" s="93"/>
      <c r="C1" s="93"/>
      <c r="D1" s="93"/>
      <c r="E1" s="93"/>
      <c r="F1" s="93"/>
    </row>
    <row r="2" spans="1:7" ht="26.25" customHeight="1" x14ac:dyDescent="0.25">
      <c r="A2" s="94" t="s">
        <v>22</v>
      </c>
      <c r="B2" s="95"/>
      <c r="C2" s="95"/>
      <c r="D2" s="95"/>
      <c r="E2" s="95"/>
      <c r="F2" s="95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2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2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2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  <row r="21" spans="1:1" x14ac:dyDescent="0.2">
      <c r="A21" s="24" t="s">
        <v>39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3.42578125" style="1" bestFit="1" customWidth="1"/>
  </cols>
  <sheetData>
    <row r="1" spans="1:7" ht="60.75" customHeight="1" x14ac:dyDescent="0.2">
      <c r="A1" s="93"/>
      <c r="B1" s="93"/>
      <c r="C1" s="93"/>
      <c r="D1" s="93"/>
      <c r="E1" s="93"/>
      <c r="F1" s="93"/>
    </row>
    <row r="2" spans="1:7" ht="26.25" customHeight="1" x14ac:dyDescent="0.25">
      <c r="A2" s="94" t="s">
        <v>22</v>
      </c>
      <c r="B2" s="95"/>
      <c r="C2" s="95"/>
      <c r="D2" s="95"/>
      <c r="E2" s="95"/>
      <c r="F2" s="95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2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1"/>
    </row>
    <row r="12" spans="1:7" x14ac:dyDescent="0.2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2"/>
    </row>
    <row r="13" spans="1:7" x14ac:dyDescent="0.2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7" ht="60.75" customHeight="1" x14ac:dyDescent="0.2">
      <c r="A1" s="93"/>
      <c r="B1" s="93"/>
      <c r="C1" s="93"/>
      <c r="D1" s="93"/>
      <c r="E1" s="93"/>
      <c r="F1" s="93"/>
    </row>
    <row r="2" spans="1:7" ht="26.25" customHeight="1" x14ac:dyDescent="0.25">
      <c r="A2" s="94" t="s">
        <v>22</v>
      </c>
      <c r="B2" s="95"/>
      <c r="C2" s="95"/>
      <c r="D2" s="95"/>
      <c r="E2" s="95"/>
      <c r="F2" s="95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2"/>
    </row>
    <row r="9" spans="1:7" x14ac:dyDescent="0.2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2"/>
    </row>
    <row r="10" spans="1:7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7" x14ac:dyDescent="0.2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2"/>
    </row>
    <row r="12" spans="1:7" x14ac:dyDescent="0.2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2"/>
    </row>
    <row r="13" spans="1:7" x14ac:dyDescent="0.2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4" bestFit="1" customWidth="1"/>
    <col min="7" max="7" width="2.28515625" customWidth="1"/>
    <col min="8" max="8" width="15.5703125" bestFit="1" customWidth="1"/>
    <col min="9" max="9" width="15.42578125" style="1" bestFit="1" customWidth="1"/>
  </cols>
  <sheetData>
    <row r="1" spans="1:9" ht="60.75" customHeight="1" x14ac:dyDescent="0.2">
      <c r="A1" s="96"/>
      <c r="B1" s="96"/>
      <c r="C1" s="96"/>
      <c r="D1" s="96"/>
      <c r="E1" s="96"/>
      <c r="F1" s="96"/>
      <c r="G1" s="96"/>
      <c r="H1" s="96"/>
      <c r="I1"/>
    </row>
    <row r="2" spans="1:9" ht="26.25" customHeight="1" x14ac:dyDescent="0.25">
      <c r="A2" s="94" t="s">
        <v>22</v>
      </c>
      <c r="B2" s="94"/>
      <c r="C2" s="94"/>
      <c r="D2" s="94"/>
      <c r="E2" s="94"/>
      <c r="F2" s="94"/>
      <c r="G2" s="94"/>
      <c r="H2" s="94"/>
      <c r="I2"/>
    </row>
    <row r="3" spans="1:9" ht="26.25" customHeight="1" x14ac:dyDescent="0.2"/>
    <row r="4" spans="1:9" x14ac:dyDescent="0.2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2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2"/>
    </row>
    <row r="9" spans="1:9" x14ac:dyDescent="0.2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2"/>
    </row>
    <row r="11" spans="1:9" x14ac:dyDescent="0.2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2"/>
    </row>
    <row r="12" spans="1:9" x14ac:dyDescent="0.2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2"/>
    </row>
    <row r="13" spans="1:9" x14ac:dyDescent="0.2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2"/>
    </row>
    <row r="14" spans="1:9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H1"/>
    <mergeCell ref="A2:H2"/>
  </mergeCells>
  <phoneticPr fontId="6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8" ht="60.75" customHeight="1" x14ac:dyDescent="0.2">
      <c r="A1" s="93"/>
      <c r="B1" s="93"/>
      <c r="C1" s="93"/>
      <c r="D1" s="93"/>
      <c r="E1" s="93"/>
      <c r="F1" s="93"/>
    </row>
    <row r="2" spans="1:8" ht="26.25" customHeight="1" x14ac:dyDescent="0.25">
      <c r="A2" s="94" t="s">
        <v>22</v>
      </c>
      <c r="B2" s="95"/>
      <c r="C2" s="95"/>
      <c r="D2" s="95"/>
      <c r="E2" s="95"/>
      <c r="F2" s="95"/>
    </row>
    <row r="3" spans="1:8" ht="26.25" customHeight="1" x14ac:dyDescent="0.2"/>
    <row r="4" spans="1:8" x14ac:dyDescent="0.2">
      <c r="B4" s="10"/>
      <c r="C4" s="10"/>
      <c r="D4" s="12" t="s">
        <v>17</v>
      </c>
      <c r="E4" s="10"/>
      <c r="F4" s="12" t="s">
        <v>13</v>
      </c>
    </row>
    <row r="5" spans="1:8" x14ac:dyDescent="0.2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2"/>
    </row>
    <row r="9" spans="1:8" x14ac:dyDescent="0.2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2"/>
    </row>
    <row r="10" spans="1:8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8" x14ac:dyDescent="0.2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2"/>
    </row>
    <row r="12" spans="1:8" x14ac:dyDescent="0.2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2"/>
      <c r="H12" s="13"/>
    </row>
    <row r="13" spans="1:8" x14ac:dyDescent="0.2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2"/>
      <c r="H13" s="13"/>
    </row>
    <row r="14" spans="1:8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5.42578125" style="1" bestFit="1" customWidth="1"/>
  </cols>
  <sheetData>
    <row r="1" spans="1:9" ht="60.75" customHeight="1" x14ac:dyDescent="0.2">
      <c r="A1" s="93"/>
      <c r="B1" s="93"/>
      <c r="C1" s="93"/>
      <c r="D1" s="93"/>
      <c r="E1" s="93"/>
      <c r="F1" s="93"/>
    </row>
    <row r="2" spans="1:9" ht="26.25" customHeight="1" x14ac:dyDescent="0.25">
      <c r="A2" s="94" t="s">
        <v>22</v>
      </c>
      <c r="B2" s="95"/>
      <c r="C2" s="95"/>
      <c r="D2" s="95"/>
      <c r="E2" s="95"/>
      <c r="F2" s="95"/>
    </row>
    <row r="3" spans="1:9" ht="26.25" customHeight="1" x14ac:dyDescent="0.2"/>
    <row r="4" spans="1:9" x14ac:dyDescent="0.2">
      <c r="B4" s="10"/>
      <c r="C4" s="10"/>
      <c r="D4" s="12" t="s">
        <v>17</v>
      </c>
      <c r="E4" s="10"/>
      <c r="F4" s="12" t="s">
        <v>13</v>
      </c>
    </row>
    <row r="5" spans="1:9" x14ac:dyDescent="0.2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2"/>
    </row>
    <row r="9" spans="1:9" x14ac:dyDescent="0.2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9" x14ac:dyDescent="0.2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2"/>
      <c r="I11" s="1"/>
    </row>
    <row r="12" spans="1:9" x14ac:dyDescent="0.2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2"/>
    </row>
    <row r="13" spans="1:9" x14ac:dyDescent="0.2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2"/>
    </row>
    <row r="14" spans="1:9" x14ac:dyDescent="0.2">
      <c r="A14" t="s">
        <v>5</v>
      </c>
      <c r="B14" s="18">
        <v>1099</v>
      </c>
    </row>
    <row r="17" spans="1:9" x14ac:dyDescent="0.2">
      <c r="A17" s="8" t="s">
        <v>4</v>
      </c>
      <c r="B17" s="8"/>
      <c r="C17" s="8"/>
    </row>
    <row r="18" spans="1:9" x14ac:dyDescent="0.2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2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2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2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2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2"/>
    </row>
    <row r="23" spans="1:9" x14ac:dyDescent="0.2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2">
      <c r="A24" t="s">
        <v>5</v>
      </c>
      <c r="B24" s="18">
        <v>2076</v>
      </c>
      <c r="C24" s="13"/>
      <c r="D24" s="13"/>
      <c r="E24" s="13"/>
      <c r="F24" s="13"/>
    </row>
    <row r="27" spans="1:9" x14ac:dyDescent="0.2">
      <c r="A27" s="8" t="s">
        <v>6</v>
      </c>
      <c r="B27" s="8"/>
      <c r="C27" s="8"/>
    </row>
    <row r="28" spans="1:9" x14ac:dyDescent="0.2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2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2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2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2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2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  <row r="41" spans="1:6" x14ac:dyDescent="0.2">
      <c r="A41" s="24" t="s">
        <v>38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2.85546875" bestFit="1" customWidth="1"/>
    <col min="11" max="11" width="14" bestFit="1" customWidth="1"/>
  </cols>
  <sheetData>
    <row r="1" spans="1:11" ht="60.75" customHeight="1" x14ac:dyDescent="0.2">
      <c r="A1" s="93"/>
      <c r="B1" s="93"/>
      <c r="C1" s="93"/>
      <c r="D1" s="93"/>
      <c r="E1" s="93"/>
      <c r="F1" s="93"/>
    </row>
    <row r="2" spans="1:11" ht="26.25" customHeight="1" x14ac:dyDescent="0.25">
      <c r="A2" s="94" t="s">
        <v>22</v>
      </c>
      <c r="B2" s="95"/>
      <c r="C2" s="95"/>
      <c r="D2" s="95"/>
      <c r="E2" s="95"/>
      <c r="F2" s="95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2"/>
    </row>
    <row r="9" spans="1:11" x14ac:dyDescent="0.2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2"/>
      <c r="I11" s="21"/>
      <c r="K11" s="21"/>
    </row>
    <row r="12" spans="1:11" x14ac:dyDescent="0.2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2"/>
    </row>
    <row r="13" spans="1:11" x14ac:dyDescent="0.2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24</v>
      </c>
      <c r="B17" s="8"/>
      <c r="C17" s="8"/>
    </row>
    <row r="18" spans="1:11" x14ac:dyDescent="0.2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2"/>
    </row>
    <row r="19" spans="1:11" x14ac:dyDescent="0.2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2"/>
    </row>
    <row r="20" spans="1:11" x14ac:dyDescent="0.2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2"/>
      <c r="I21" s="21"/>
      <c r="K21" s="21"/>
    </row>
    <row r="22" spans="1:11" x14ac:dyDescent="0.2">
      <c r="A22" t="s">
        <v>25</v>
      </c>
      <c r="B22" s="13">
        <v>2168198.89</v>
      </c>
      <c r="D22" s="13">
        <v>2194385.8804999981</v>
      </c>
      <c r="F22" s="13">
        <v>2194385.8804999981</v>
      </c>
      <c r="G22" s="22"/>
    </row>
    <row r="23" spans="1:11" x14ac:dyDescent="0.2">
      <c r="A23" t="s">
        <v>32</v>
      </c>
      <c r="B23" s="13">
        <v>1773980.91</v>
      </c>
      <c r="D23" s="13">
        <v>1795406.6294999984</v>
      </c>
      <c r="F23" s="13">
        <v>1795406.6294999984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2"/>
    </row>
    <row r="29" spans="1:11" x14ac:dyDescent="0.2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2"/>
    </row>
    <row r="30" spans="1:11" x14ac:dyDescent="0.2">
      <c r="A30" t="s">
        <v>0</v>
      </c>
      <c r="B30" s="13">
        <v>0.5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2"/>
      <c r="I31" s="21"/>
      <c r="K31" s="21"/>
    </row>
    <row r="32" spans="1:11" x14ac:dyDescent="0.2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2"/>
    </row>
    <row r="33" spans="1:7" x14ac:dyDescent="0.2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  <row r="41" spans="1:7" x14ac:dyDescent="0.2">
      <c r="A41" s="24" t="s">
        <v>37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.42578125" bestFit="1" customWidth="1"/>
    <col min="11" max="11" width="14.42578125" bestFit="1" customWidth="1"/>
  </cols>
  <sheetData>
    <row r="1" spans="1:11" ht="60.75" customHeight="1" x14ac:dyDescent="0.2">
      <c r="A1" s="93"/>
      <c r="B1" s="93"/>
      <c r="C1" s="93"/>
      <c r="D1" s="93"/>
      <c r="E1" s="93"/>
      <c r="F1" s="93"/>
    </row>
    <row r="2" spans="1:11" ht="26.25" customHeight="1" x14ac:dyDescent="0.25">
      <c r="A2" s="94" t="s">
        <v>22</v>
      </c>
      <c r="B2" s="95"/>
      <c r="C2" s="95"/>
      <c r="D2" s="95"/>
      <c r="E2" s="95"/>
      <c r="F2" s="95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2"/>
    </row>
    <row r="9" spans="1:11" x14ac:dyDescent="0.2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2"/>
      <c r="I11" s="22"/>
      <c r="K11" s="22"/>
    </row>
    <row r="12" spans="1:11" x14ac:dyDescent="0.2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2"/>
    </row>
    <row r="13" spans="1:11" x14ac:dyDescent="0.2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2"/>
    </row>
    <row r="19" spans="1:11" x14ac:dyDescent="0.2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2"/>
    </row>
    <row r="20" spans="1:11" x14ac:dyDescent="0.2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2"/>
      <c r="I21" s="22"/>
      <c r="K21" s="22"/>
    </row>
    <row r="22" spans="1:11" x14ac:dyDescent="0.2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2"/>
    </row>
    <row r="23" spans="1:11" x14ac:dyDescent="0.2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2"/>
    </row>
    <row r="29" spans="1:11" x14ac:dyDescent="0.2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2"/>
    </row>
    <row r="30" spans="1:11" x14ac:dyDescent="0.2">
      <c r="A30" t="s">
        <v>0</v>
      </c>
      <c r="B30" s="13">
        <v>0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2"/>
      <c r="I31" s="22"/>
      <c r="K31" s="22"/>
    </row>
    <row r="32" spans="1:11" x14ac:dyDescent="0.2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2"/>
    </row>
    <row r="33" spans="1:7" x14ac:dyDescent="0.2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2.85546875" style="1" bestFit="1" customWidth="1"/>
    <col min="9" max="9" width="12.85546875" bestFit="1" customWidth="1"/>
    <col min="11" max="11" width="12.85546875" bestFit="1" customWidth="1"/>
  </cols>
  <sheetData>
    <row r="1" spans="1:11" ht="60.75" customHeight="1" x14ac:dyDescent="0.2">
      <c r="A1" s="93"/>
      <c r="B1" s="93"/>
      <c r="C1" s="93"/>
      <c r="D1" s="93"/>
      <c r="E1" s="93"/>
      <c r="F1" s="93"/>
    </row>
    <row r="2" spans="1:11" ht="26.25" customHeight="1" x14ac:dyDescent="0.25">
      <c r="A2" s="94" t="s">
        <v>22</v>
      </c>
      <c r="B2" s="95"/>
      <c r="C2" s="95"/>
      <c r="D2" s="95"/>
      <c r="E2" s="95"/>
      <c r="F2" s="95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26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2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</row>
    <row r="11" spans="1:11" x14ac:dyDescent="0.2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1"/>
      <c r="H11" s="23"/>
      <c r="I11" s="21"/>
      <c r="J11" s="23"/>
      <c r="K11" s="21"/>
    </row>
    <row r="12" spans="1:11" x14ac:dyDescent="0.2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2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2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2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2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1"/>
      <c r="H21" s="23"/>
      <c r="I21" s="21"/>
      <c r="J21" s="23"/>
      <c r="K21" s="21"/>
    </row>
    <row r="22" spans="1:11" x14ac:dyDescent="0.2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2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2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2">
      <c r="A30" t="s">
        <v>0</v>
      </c>
      <c r="B30" s="13">
        <v>0</v>
      </c>
      <c r="D30" s="13">
        <v>0</v>
      </c>
      <c r="F30" s="13">
        <v>0</v>
      </c>
    </row>
    <row r="31" spans="1:11" x14ac:dyDescent="0.2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1"/>
      <c r="H31" s="23"/>
      <c r="I31" s="21"/>
      <c r="J31" s="23"/>
      <c r="K31" s="21"/>
    </row>
    <row r="32" spans="1:11" x14ac:dyDescent="0.2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2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93"/>
      <c r="B1" s="93"/>
      <c r="C1" s="93"/>
      <c r="D1" s="93"/>
      <c r="E1" s="93"/>
      <c r="F1" s="93"/>
    </row>
    <row r="2" spans="1:11" ht="26.25" customHeight="1" x14ac:dyDescent="0.25">
      <c r="A2" s="94" t="s">
        <v>22</v>
      </c>
      <c r="B2" s="95"/>
      <c r="C2" s="95"/>
      <c r="D2" s="95"/>
      <c r="E2" s="95"/>
      <c r="F2" s="95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29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2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2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2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1"/>
      <c r="I12" s="21"/>
      <c r="K12" s="21"/>
    </row>
    <row r="13" spans="1:11" x14ac:dyDescent="0.2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2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2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2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2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1"/>
      <c r="I22" s="21"/>
      <c r="K22" s="21"/>
    </row>
    <row r="23" spans="1:11" x14ac:dyDescent="0.2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2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8" t="s">
        <v>6</v>
      </c>
      <c r="B28" s="13"/>
      <c r="C28" s="8"/>
    </row>
    <row r="29" spans="1:11" x14ac:dyDescent="0.2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2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2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2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2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1"/>
      <c r="I33" s="21"/>
      <c r="K33" s="21"/>
    </row>
    <row r="34" spans="1:11" x14ac:dyDescent="0.2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2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2">
      <c r="A36" t="s">
        <v>5</v>
      </c>
      <c r="B36" s="18">
        <v>3175</v>
      </c>
    </row>
    <row r="39" spans="1:11" x14ac:dyDescent="0.2">
      <c r="A39" s="19" t="s">
        <v>33</v>
      </c>
    </row>
    <row r="40" spans="1:11" x14ac:dyDescent="0.2">
      <c r="A40" s="24" t="s">
        <v>36</v>
      </c>
    </row>
    <row r="41" spans="1:11" x14ac:dyDescent="0.2">
      <c r="A41" s="24" t="s">
        <v>35</v>
      </c>
    </row>
    <row r="42" spans="1:11" ht="26.25" customHeight="1" x14ac:dyDescent="0.2">
      <c r="A42" s="97" t="s">
        <v>40</v>
      </c>
      <c r="B42" s="98"/>
      <c r="C42" s="98"/>
      <c r="D42" s="98"/>
      <c r="E42" s="98"/>
      <c r="F42" s="98"/>
    </row>
    <row r="43" spans="1:11" x14ac:dyDescent="0.2">
      <c r="A43" s="24" t="s">
        <v>34</v>
      </c>
    </row>
  </sheetData>
  <mergeCells count="3">
    <mergeCell ref="A1:F1"/>
    <mergeCell ref="A2:F2"/>
    <mergeCell ref="A42:F4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93"/>
      <c r="B1" s="93"/>
      <c r="C1" s="93"/>
      <c r="D1" s="93"/>
      <c r="E1" s="93"/>
      <c r="F1" s="93"/>
    </row>
    <row r="2" spans="1:11" ht="26.25" customHeight="1" x14ac:dyDescent="0.25">
      <c r="A2" s="94" t="s">
        <v>22</v>
      </c>
      <c r="B2" s="95"/>
      <c r="C2" s="95"/>
      <c r="D2" s="95"/>
      <c r="E2" s="95"/>
      <c r="F2" s="95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42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2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2">
      <c r="A10" t="s">
        <v>0</v>
      </c>
      <c r="B10" s="13">
        <v>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2">
      <c r="A12" t="s">
        <v>31</v>
      </c>
      <c r="B12" s="13">
        <v>3036532.65</v>
      </c>
      <c r="D12" s="13">
        <v>9857355.9400000256</v>
      </c>
      <c r="F12" s="13">
        <v>9857355.9400000256</v>
      </c>
      <c r="G12" s="21"/>
      <c r="I12" s="21"/>
      <c r="K12" s="21"/>
    </row>
    <row r="13" spans="1:11" x14ac:dyDescent="0.2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2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2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2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2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1"/>
      <c r="I22" s="21"/>
      <c r="K22" s="21"/>
    </row>
    <row r="23" spans="1:11" x14ac:dyDescent="0.2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2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25" t="s">
        <v>41</v>
      </c>
      <c r="B28" s="13"/>
    </row>
    <row r="29" spans="1:11" x14ac:dyDescent="0.2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2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2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2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2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2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2">
      <c r="A35" t="s">
        <v>5</v>
      </c>
      <c r="B35" s="18">
        <v>2744</v>
      </c>
      <c r="C35" s="13"/>
      <c r="D35" s="13"/>
      <c r="E35" s="13"/>
      <c r="F35" s="13"/>
    </row>
    <row r="36" spans="1:11" x14ac:dyDescent="0.2">
      <c r="B36" s="13"/>
    </row>
    <row r="37" spans="1:11" x14ac:dyDescent="0.2">
      <c r="B37" s="13"/>
    </row>
    <row r="38" spans="1:11" x14ac:dyDescent="0.2">
      <c r="A38" s="8" t="s">
        <v>6</v>
      </c>
      <c r="B38" s="13"/>
      <c r="C38" s="8"/>
    </row>
    <row r="39" spans="1:11" x14ac:dyDescent="0.2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2"/>
    </row>
    <row r="40" spans="1:11" x14ac:dyDescent="0.2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2"/>
    </row>
    <row r="41" spans="1:11" x14ac:dyDescent="0.2">
      <c r="A41" t="s">
        <v>0</v>
      </c>
      <c r="B41" s="13">
        <v>63991</v>
      </c>
      <c r="D41" s="13">
        <v>88799</v>
      </c>
      <c r="F41" s="13">
        <v>88799</v>
      </c>
      <c r="G41" s="22"/>
    </row>
    <row r="42" spans="1:11" x14ac:dyDescent="0.2">
      <c r="A42" t="s">
        <v>30</v>
      </c>
      <c r="B42" s="13">
        <v>164609.51</v>
      </c>
      <c r="D42" s="13">
        <v>199152.03</v>
      </c>
      <c r="F42" s="13">
        <v>199152.03</v>
      </c>
      <c r="G42" s="22"/>
    </row>
    <row r="43" spans="1:11" x14ac:dyDescent="0.2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1"/>
      <c r="I43" s="21"/>
      <c r="K43" s="21"/>
    </row>
    <row r="44" spans="1:11" x14ac:dyDescent="0.2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2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2">
      <c r="A46" t="s">
        <v>5</v>
      </c>
      <c r="B46" s="18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ht="26.25" customHeight="1" x14ac:dyDescent="0.2">
      <c r="A52" s="97" t="s">
        <v>40</v>
      </c>
      <c r="B52" s="98"/>
      <c r="C52" s="98"/>
      <c r="D52" s="98"/>
      <c r="E52" s="98"/>
      <c r="F52" s="98"/>
    </row>
    <row r="53" spans="1:6" x14ac:dyDescent="0.2">
      <c r="A53" s="24" t="s">
        <v>34</v>
      </c>
    </row>
    <row r="54" spans="1:6" ht="26.25" customHeight="1" x14ac:dyDescent="0.2">
      <c r="A54" s="99" t="s">
        <v>43</v>
      </c>
      <c r="B54" s="99"/>
      <c r="C54" s="99"/>
      <c r="D54" s="99"/>
      <c r="E54" s="99"/>
      <c r="F54" s="99"/>
    </row>
  </sheetData>
  <mergeCells count="4">
    <mergeCell ref="A1:F1"/>
    <mergeCell ref="A2:F2"/>
    <mergeCell ref="A52:F52"/>
    <mergeCell ref="A54:F54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93"/>
      <c r="B1" s="93"/>
      <c r="C1" s="93"/>
      <c r="D1" s="93"/>
      <c r="E1" s="93"/>
      <c r="F1" s="93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27</v>
      </c>
      <c r="E4" s="10"/>
      <c r="F4" s="16" t="s">
        <v>28</v>
      </c>
    </row>
    <row r="5" spans="1:6" x14ac:dyDescent="0.2">
      <c r="A5" s="9"/>
      <c r="B5" s="20" t="s">
        <v>44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">
      <c r="A15" t="s">
        <v>5</v>
      </c>
      <c r="B15" s="26">
        <v>1099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97" t="s">
        <v>40</v>
      </c>
      <c r="B52" s="98"/>
      <c r="C52" s="98"/>
      <c r="D52" s="98"/>
      <c r="E52" s="98"/>
      <c r="F52" s="98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75" x14ac:dyDescent="0.2"/>
  <cols>
    <col min="1" max="1" width="24" customWidth="1"/>
    <col min="2" max="2" width="15.42578125" bestFit="1" customWidth="1"/>
    <col min="3" max="3" width="2" customWidth="1"/>
    <col min="4" max="4" width="15.42578125" bestFit="1" customWidth="1"/>
    <col min="5" max="5" width="2" customWidth="1"/>
    <col min="6" max="6" width="15" bestFit="1" customWidth="1"/>
    <col min="7" max="7" width="2" customWidth="1"/>
    <col min="8" max="8" width="15.42578125" bestFit="1" customWidth="1"/>
  </cols>
  <sheetData>
    <row r="1" spans="1:8" ht="60.75" customHeight="1" x14ac:dyDescent="0.2">
      <c r="A1" s="93"/>
      <c r="B1" s="93"/>
      <c r="C1" s="93"/>
      <c r="D1" s="93"/>
      <c r="E1" s="93"/>
      <c r="F1" s="93"/>
      <c r="G1" s="93"/>
      <c r="H1" s="93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">
      <c r="A5" s="9"/>
      <c r="B5" s="20" t="s">
        <v>45</v>
      </c>
      <c r="C5" s="9"/>
      <c r="D5" s="11" t="s">
        <v>11</v>
      </c>
      <c r="F5" s="27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">
      <c r="A15" t="s">
        <v>5</v>
      </c>
      <c r="B15" s="28">
        <v>1099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">
      <c r="A35" t="s">
        <v>5</v>
      </c>
      <c r="B35" s="28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">
      <c r="A46" t="s">
        <v>5</v>
      </c>
      <c r="B46" s="28">
        <v>5919</v>
      </c>
      <c r="C46" s="13"/>
      <c r="D46" s="13"/>
      <c r="E46" s="13"/>
      <c r="F46" s="13"/>
      <c r="G46" s="13"/>
      <c r="H46" s="13"/>
    </row>
    <row r="49" spans="1:8" x14ac:dyDescent="0.2">
      <c r="A49" s="19" t="s">
        <v>33</v>
      </c>
    </row>
    <row r="50" spans="1:8" x14ac:dyDescent="0.2">
      <c r="A50" s="24" t="s">
        <v>36</v>
      </c>
    </row>
    <row r="51" spans="1:8" x14ac:dyDescent="0.2">
      <c r="A51" s="24" t="s">
        <v>35</v>
      </c>
    </row>
    <row r="52" spans="1:8" ht="24" customHeight="1" x14ac:dyDescent="0.2">
      <c r="A52" s="97" t="s">
        <v>40</v>
      </c>
      <c r="B52" s="98"/>
      <c r="C52" s="98"/>
      <c r="D52" s="98"/>
      <c r="E52" s="98"/>
      <c r="F52" s="98"/>
      <c r="G52" s="98"/>
      <c r="H52" s="98"/>
    </row>
    <row r="53" spans="1:8" x14ac:dyDescent="0.2">
      <c r="A53" s="24" t="s">
        <v>34</v>
      </c>
    </row>
  </sheetData>
  <mergeCells count="3">
    <mergeCell ref="A1:H1"/>
    <mergeCell ref="A2:H2"/>
    <mergeCell ref="A52:H52"/>
  </mergeCells>
  <phoneticPr fontId="6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93"/>
      <c r="B1" s="93"/>
      <c r="C1" s="93"/>
      <c r="D1" s="93"/>
      <c r="E1" s="93"/>
      <c r="F1" s="93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97" t="s">
        <v>40</v>
      </c>
      <c r="B52" s="98"/>
      <c r="C52" s="98"/>
      <c r="D52" s="98"/>
      <c r="E52" s="98"/>
      <c r="F52" s="98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93"/>
      <c r="B1" s="93"/>
      <c r="C1" s="93"/>
      <c r="D1" s="93"/>
      <c r="E1" s="93"/>
      <c r="F1" s="93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">
      <c r="A46" t="s">
        <v>5</v>
      </c>
      <c r="B46" s="26">
        <v>5929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97" t="s">
        <v>40</v>
      </c>
      <c r="B52" s="98"/>
      <c r="C52" s="98"/>
      <c r="D52" s="98"/>
      <c r="E52" s="98"/>
      <c r="F52" s="98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49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26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61:F61"/>
    <mergeCell ref="A38:F38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6.140625" customWidth="1"/>
    <col min="7" max="7" width="3.7109375" customWidth="1"/>
    <col min="8" max="8" width="17.28515625" bestFit="1" customWidth="1"/>
  </cols>
  <sheetData>
    <row r="1" spans="1:8" ht="63" customHeight="1" x14ac:dyDescent="0.2">
      <c r="A1" s="100"/>
      <c r="B1" s="100"/>
      <c r="C1" s="100"/>
      <c r="D1" s="100"/>
      <c r="E1" s="100"/>
      <c r="F1" s="100"/>
      <c r="G1" s="100"/>
      <c r="H1" s="100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">
      <c r="A5" s="9"/>
      <c r="B5" s="20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98" t="s">
        <v>51</v>
      </c>
      <c r="B38" s="98"/>
      <c r="C38" s="98"/>
      <c r="D38" s="98"/>
      <c r="E38" s="98"/>
      <c r="F38" s="98"/>
      <c r="G38" s="98"/>
      <c r="H38" s="98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">
      <c r="B48" s="26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">
      <c r="A58" t="s">
        <v>5</v>
      </c>
      <c r="B58" s="26">
        <v>7929</v>
      </c>
    </row>
    <row r="61" spans="1:8" ht="93" customHeight="1" x14ac:dyDescent="0.2">
      <c r="A61" s="98" t="s">
        <v>54</v>
      </c>
      <c r="B61" s="98"/>
      <c r="C61" s="98"/>
      <c r="D61" s="98"/>
      <c r="E61" s="98"/>
      <c r="F61" s="98"/>
      <c r="G61" s="98"/>
      <c r="H61" s="98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">
      <c r="A15" t="s">
        <v>5</v>
      </c>
      <c r="B15" s="13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">
      <c r="A25" t="s">
        <v>5</v>
      </c>
      <c r="B25" s="13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">
      <c r="A47" t="s">
        <v>5</v>
      </c>
      <c r="B47" s="13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">
      <c r="A58" t="s">
        <v>5</v>
      </c>
      <c r="B58" s="26">
        <v>7929</v>
      </c>
    </row>
    <row r="59" spans="1:6" x14ac:dyDescent="0.2">
      <c r="B59" s="28"/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ht="13.5" x14ac:dyDescent="0.25">
      <c r="A41" t="s">
        <v>1</v>
      </c>
      <c r="B41" s="13">
        <v>41111564.050000004</v>
      </c>
      <c r="C41" s="13"/>
      <c r="D41" s="30">
        <v>171646035.54999995</v>
      </c>
      <c r="E41" s="13"/>
      <c r="F41" s="13">
        <v>183095399.10999995</v>
      </c>
    </row>
    <row r="42" spans="1:6" ht="13.5" x14ac:dyDescent="0.25">
      <c r="A42" t="s">
        <v>2</v>
      </c>
      <c r="B42" s="13">
        <v>37347597.219999999</v>
      </c>
      <c r="C42" s="13"/>
      <c r="D42" s="30">
        <v>155705019.42000002</v>
      </c>
      <c r="E42" s="13"/>
      <c r="F42" s="13">
        <v>166087007.61000001</v>
      </c>
    </row>
    <row r="43" spans="1:6" ht="13.5" x14ac:dyDescent="0.25">
      <c r="A43" t="s">
        <v>0</v>
      </c>
      <c r="B43" s="13">
        <v>24095.25</v>
      </c>
      <c r="C43" s="13"/>
      <c r="D43" s="30">
        <v>43164.25</v>
      </c>
      <c r="E43" s="13"/>
      <c r="F43" s="13">
        <v>63381.16</v>
      </c>
    </row>
    <row r="44" spans="1:6" ht="13.5" x14ac:dyDescent="0.25">
      <c r="A44" t="s">
        <v>31</v>
      </c>
      <c r="B44" s="13">
        <v>3739871.5800000057</v>
      </c>
      <c r="C44" s="13"/>
      <c r="D44" s="30">
        <v>15897851.880000005</v>
      </c>
      <c r="E44" s="13"/>
      <c r="F44" s="13">
        <v>16945010.340000004</v>
      </c>
    </row>
    <row r="45" spans="1:6" x14ac:dyDescent="0.2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100"/>
      <c r="B1" s="100"/>
      <c r="C1" s="100"/>
      <c r="D1" s="100"/>
      <c r="E1" s="100"/>
      <c r="F1" s="100"/>
      <c r="G1" s="100"/>
      <c r="H1" s="100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98" t="s">
        <v>51</v>
      </c>
      <c r="B38" s="98"/>
      <c r="C38" s="98"/>
      <c r="D38" s="98"/>
      <c r="E38" s="98"/>
      <c r="F38" s="98"/>
      <c r="G38" s="98"/>
      <c r="H38" s="98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98" t="s">
        <v>51</v>
      </c>
      <c r="B61" s="98"/>
      <c r="C61" s="98"/>
      <c r="D61" s="98"/>
      <c r="E61" s="98"/>
      <c r="F61" s="98"/>
      <c r="G61" s="98"/>
      <c r="H61" s="98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">
      <c r="A35" t="s">
        <v>5</v>
      </c>
      <c r="B35" s="31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">
      <c r="A58" t="s">
        <v>5</v>
      </c>
      <c r="B58" s="31"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100"/>
      <c r="B1" s="100"/>
      <c r="C1" s="100"/>
      <c r="D1" s="100"/>
      <c r="E1" s="100"/>
      <c r="F1" s="100"/>
      <c r="G1" s="100"/>
      <c r="H1" s="100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98" t="s">
        <v>51</v>
      </c>
      <c r="B38" s="98"/>
      <c r="C38" s="98"/>
      <c r="D38" s="98"/>
      <c r="E38" s="98"/>
      <c r="F38" s="98"/>
      <c r="G38" s="98"/>
      <c r="H38" s="98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98" t="s">
        <v>51</v>
      </c>
      <c r="B61" s="98"/>
      <c r="C61" s="98"/>
      <c r="D61" s="98"/>
      <c r="E61" s="98"/>
      <c r="F61" s="98"/>
      <c r="G61" s="98"/>
      <c r="H61" s="98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98" t="s">
        <v>51</v>
      </c>
      <c r="B62" s="98"/>
      <c r="C62" s="98"/>
      <c r="D62" s="98"/>
      <c r="E62" s="98"/>
      <c r="F62" s="98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98" t="s">
        <v>51</v>
      </c>
      <c r="B62" s="98"/>
      <c r="C62" s="98"/>
      <c r="D62" s="98"/>
      <c r="E62" s="98"/>
      <c r="F62" s="98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100"/>
      <c r="B1" s="100"/>
      <c r="C1" s="100"/>
      <c r="D1" s="100"/>
      <c r="E1" s="100"/>
      <c r="F1" s="100"/>
      <c r="G1" s="100"/>
      <c r="H1" s="100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">
      <c r="A25" t="s">
        <v>5</v>
      </c>
      <c r="B25" s="28">
        <v>2231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">
      <c r="A36" t="s">
        <v>5</v>
      </c>
      <c r="B36" s="26">
        <v>2735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98" t="s">
        <v>51</v>
      </c>
      <c r="B39" s="98"/>
      <c r="C39" s="98"/>
      <c r="D39" s="98"/>
      <c r="E39" s="98"/>
      <c r="F39" s="98"/>
      <c r="G39" s="98"/>
      <c r="H39" s="98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9" x14ac:dyDescent="0.2">
      <c r="B49" s="13"/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A51" s="25" t="s">
        <v>74</v>
      </c>
      <c r="B51" s="13"/>
      <c r="C51" s="13"/>
      <c r="D51" s="13"/>
      <c r="E51" s="13"/>
      <c r="F51" s="13"/>
      <c r="G51" s="13"/>
      <c r="H51" s="13"/>
    </row>
    <row r="52" spans="1:9" x14ac:dyDescent="0.2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">
      <c r="A58" t="s">
        <v>5</v>
      </c>
      <c r="B58" s="28">
        <v>1738</v>
      </c>
      <c r="C58" s="13"/>
      <c r="D58" s="13"/>
      <c r="E58" s="13"/>
      <c r="F58" s="13"/>
      <c r="G58" s="13"/>
      <c r="H58" s="13"/>
    </row>
    <row r="59" spans="1:9" x14ac:dyDescent="0.2"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.5" x14ac:dyDescent="0.25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30">
        <v>4778203864.25</v>
      </c>
    </row>
    <row r="63" spans="1:9" ht="13.5" x14ac:dyDescent="0.25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30">
        <v>4339518148.9399996</v>
      </c>
    </row>
    <row r="64" spans="1:9" ht="13.5" x14ac:dyDescent="0.25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30">
        <v>11947077.289999999</v>
      </c>
    </row>
    <row r="65" spans="1:9" ht="13.5" x14ac:dyDescent="0.25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30">
        <v>209731.6</v>
      </c>
    </row>
    <row r="66" spans="1:9" ht="13.5" x14ac:dyDescent="0.25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30">
        <v>426948369.62</v>
      </c>
    </row>
    <row r="67" spans="1:9" x14ac:dyDescent="0.2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">
      <c r="A69" t="s">
        <v>5</v>
      </c>
      <c r="B69" s="26">
        <v>9907</v>
      </c>
      <c r="I69" s="13"/>
    </row>
    <row r="70" spans="1:9" x14ac:dyDescent="0.2">
      <c r="B70" s="28"/>
      <c r="H70" s="13"/>
    </row>
    <row r="72" spans="1:9" ht="76.5" customHeight="1" x14ac:dyDescent="0.2">
      <c r="A72" s="98" t="s">
        <v>51</v>
      </c>
      <c r="B72" s="98"/>
      <c r="C72" s="98"/>
      <c r="D72" s="98"/>
      <c r="E72" s="98"/>
      <c r="F72" s="98"/>
      <c r="G72" s="98"/>
      <c r="H72" s="98"/>
    </row>
    <row r="73" spans="1:9" x14ac:dyDescent="0.2">
      <c r="A73" s="29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</sheetData>
  <mergeCells count="4">
    <mergeCell ref="A1:H1"/>
    <mergeCell ref="A2:H2"/>
    <mergeCell ref="A39:H39"/>
    <mergeCell ref="A72:H72"/>
  </mergeCells>
  <phoneticPr fontId="6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7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">
      <c r="A69" t="s">
        <v>5</v>
      </c>
      <c r="B69" s="18">
        <f>B58+B48+B36+B25+B15</f>
        <v>9907</v>
      </c>
    </row>
    <row r="70" spans="1:6" x14ac:dyDescent="0.2">
      <c r="F70" s="13"/>
    </row>
    <row r="72" spans="1:6" ht="76.5" customHeight="1" x14ac:dyDescent="0.2">
      <c r="A72" s="98" t="s">
        <v>51</v>
      </c>
      <c r="B72" s="98"/>
      <c r="C72" s="98"/>
      <c r="D72" s="98"/>
      <c r="E72" s="98"/>
      <c r="F72" s="98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">
      <c r="A69" t="s">
        <v>5</v>
      </c>
      <c r="B69" s="18">
        <f>B58+B48+B36+B25+B15</f>
        <v>9907</v>
      </c>
    </row>
    <row r="70" spans="1:7" x14ac:dyDescent="0.2">
      <c r="F70" s="13"/>
      <c r="G70" s="13"/>
    </row>
    <row r="72" spans="1:7" ht="76.5" customHeight="1" x14ac:dyDescent="0.2">
      <c r="A72" s="98" t="s">
        <v>51</v>
      </c>
      <c r="B72" s="98"/>
      <c r="C72" s="98"/>
      <c r="D72" s="98"/>
      <c r="E72" s="98"/>
      <c r="F72" s="98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98" t="s">
        <v>51</v>
      </c>
      <c r="B72" s="98"/>
      <c r="C72" s="98"/>
      <c r="D72" s="98"/>
      <c r="E72" s="98"/>
      <c r="F72" s="98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R148"/>
  <sheetViews>
    <sheetView tabSelected="1" zoomScale="80" zoomScaleNormal="80" workbookViewId="0">
      <pane xSplit="1" ySplit="4" topLeftCell="B5" activePane="bottomRight" state="frozen"/>
      <selection activeCell="C147" sqref="C147"/>
      <selection pane="topRight" activeCell="C147" sqref="C147"/>
      <selection pane="bottomLeft" activeCell="C147" sqref="C147"/>
      <selection pane="bottomRight" activeCell="AA87" sqref="AA87"/>
    </sheetView>
  </sheetViews>
  <sheetFormatPr defaultRowHeight="12.75" x14ac:dyDescent="0.2"/>
  <cols>
    <col min="1" max="1" width="39.42578125" customWidth="1"/>
    <col min="2" max="2" width="3.28515625" customWidth="1"/>
    <col min="3" max="3" width="22.7109375" customWidth="1"/>
    <col min="4" max="4" width="2.7109375" customWidth="1"/>
    <col min="5" max="5" width="25.28515625" customWidth="1"/>
    <col min="6" max="6" width="2.7109375" customWidth="1"/>
    <col min="7" max="7" width="25.28515625" customWidth="1"/>
    <col min="8" max="8" width="2.7109375" customWidth="1"/>
    <col min="9" max="9" width="24.140625" customWidth="1"/>
    <col min="10" max="10" width="3.7109375" customWidth="1"/>
    <col min="11" max="11" width="20.7109375" customWidth="1"/>
    <col min="12" max="12" width="3" customWidth="1"/>
    <col min="13" max="13" width="20.7109375" customWidth="1"/>
    <col min="14" max="14" width="2.28515625" customWidth="1"/>
    <col min="15" max="15" width="20.85546875" customWidth="1"/>
    <col min="16" max="16" width="3" customWidth="1"/>
    <col min="17" max="17" width="20.42578125" customWidth="1"/>
    <col min="18" max="18" width="3.28515625" customWidth="1"/>
    <col min="19" max="19" width="20.42578125" customWidth="1"/>
    <col min="20" max="20" width="3.5703125" customWidth="1"/>
    <col min="21" max="21" width="20.42578125" customWidth="1"/>
    <col min="22" max="22" width="3.42578125" customWidth="1"/>
    <col min="23" max="23" width="20.42578125" customWidth="1"/>
    <col min="24" max="24" width="3.140625" customWidth="1"/>
    <col min="25" max="25" width="20.42578125" customWidth="1"/>
    <col min="26" max="26" width="2.140625" customWidth="1"/>
    <col min="27" max="27" width="24.42578125" style="33" customWidth="1"/>
    <col min="28" max="28" width="20.5703125" style="33" bestFit="1" customWidth="1"/>
    <col min="29" max="29" width="21.28515625" hidden="1" customWidth="1"/>
    <col min="30" max="30" width="20.5703125" bestFit="1" customWidth="1"/>
    <col min="32" max="32" width="16.28515625" bestFit="1" customWidth="1"/>
  </cols>
  <sheetData>
    <row r="1" spans="1:70" ht="58.5" customHeight="1" x14ac:dyDescent="0.2">
      <c r="A1" s="62"/>
      <c r="B1" s="91"/>
      <c r="C1" s="62"/>
      <c r="D1" s="91"/>
      <c r="E1" s="62"/>
      <c r="F1" s="91"/>
      <c r="G1" s="62"/>
      <c r="H1" s="91"/>
      <c r="I1" s="62"/>
      <c r="J1" s="91"/>
      <c r="K1" s="62"/>
      <c r="L1" s="91"/>
      <c r="M1" s="62"/>
      <c r="N1" s="91"/>
      <c r="O1" s="62"/>
      <c r="P1" s="91"/>
      <c r="Q1" s="62"/>
      <c r="R1" s="91"/>
      <c r="S1" s="62"/>
      <c r="T1" s="91"/>
      <c r="U1" s="62"/>
      <c r="V1" s="91"/>
      <c r="W1" s="62"/>
      <c r="X1" s="91"/>
      <c r="Y1" s="62"/>
      <c r="Z1" s="62"/>
      <c r="AA1" s="68"/>
    </row>
    <row r="2" spans="1:70" ht="18.75" customHeight="1" x14ac:dyDescent="0.25">
      <c r="A2" s="35"/>
      <c r="B2" s="79"/>
      <c r="C2" s="35"/>
      <c r="D2" s="79"/>
      <c r="E2" s="35"/>
      <c r="F2" s="79"/>
      <c r="G2" s="35"/>
      <c r="H2" s="79"/>
      <c r="I2" s="35"/>
      <c r="J2" s="79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69"/>
    </row>
    <row r="3" spans="1:70" ht="46.5" customHeight="1" x14ac:dyDescent="0.2">
      <c r="A3" s="101" t="s">
        <v>115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92"/>
      <c r="O3" s="101" t="s">
        <v>107</v>
      </c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92"/>
      <c r="AA3" s="90"/>
      <c r="AB3" s="90"/>
    </row>
    <row r="4" spans="1:70" s="43" customFormat="1" ht="27.75" customHeight="1" thickBot="1" x14ac:dyDescent="0.35">
      <c r="A4" s="108" t="s">
        <v>116</v>
      </c>
      <c r="B4" s="109"/>
      <c r="C4" s="110" t="s">
        <v>87</v>
      </c>
      <c r="D4" s="107"/>
      <c r="E4" s="111" t="s">
        <v>88</v>
      </c>
      <c r="F4" s="112"/>
      <c r="G4" s="111" t="s">
        <v>89</v>
      </c>
      <c r="H4" s="112"/>
      <c r="I4" s="111" t="s">
        <v>90</v>
      </c>
      <c r="J4" s="112"/>
      <c r="K4" s="111" t="s">
        <v>91</v>
      </c>
      <c r="L4" s="112"/>
      <c r="M4" s="111" t="s">
        <v>92</v>
      </c>
      <c r="N4" s="112"/>
      <c r="O4" s="111" t="s">
        <v>94</v>
      </c>
      <c r="P4" s="112"/>
      <c r="Q4" s="111" t="s">
        <v>95</v>
      </c>
      <c r="R4" s="112"/>
      <c r="S4" s="111" t="s">
        <v>96</v>
      </c>
      <c r="T4" s="112"/>
      <c r="U4" s="111" t="s">
        <v>97</v>
      </c>
      <c r="V4" s="112"/>
      <c r="W4" s="111" t="s">
        <v>98</v>
      </c>
      <c r="X4" s="112"/>
      <c r="Y4" s="111" t="s">
        <v>99</v>
      </c>
      <c r="Z4" s="113"/>
      <c r="AA4" s="114" t="s">
        <v>93</v>
      </c>
      <c r="AB4" s="70"/>
      <c r="AC4" s="70" t="s">
        <v>85</v>
      </c>
    </row>
    <row r="5" spans="1:70" s="44" customFormat="1" ht="27.75" customHeight="1" x14ac:dyDescent="0.3">
      <c r="A5" s="102"/>
      <c r="B5" s="84"/>
      <c r="C5" s="104"/>
      <c r="D5" s="104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37"/>
      <c r="AA5" s="106"/>
      <c r="AB5" s="106"/>
      <c r="AC5" s="106"/>
    </row>
    <row r="6" spans="1:70" ht="18" customHeight="1" x14ac:dyDescent="0.3">
      <c r="A6" s="82" t="s">
        <v>108</v>
      </c>
      <c r="B6" s="82"/>
      <c r="C6" s="82"/>
      <c r="D6" s="82"/>
      <c r="E6" s="82"/>
      <c r="F6" s="82"/>
      <c r="G6" s="82"/>
      <c r="H6" s="82"/>
      <c r="I6" s="49"/>
      <c r="J6" s="49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71"/>
      <c r="AC6" s="33"/>
    </row>
    <row r="7" spans="1:70" ht="14.25" customHeight="1" x14ac:dyDescent="0.25">
      <c r="A7" s="35" t="s">
        <v>1</v>
      </c>
      <c r="B7" s="79"/>
      <c r="C7" s="33"/>
      <c r="D7" s="33"/>
      <c r="E7" s="33">
        <v>79750.100000000006</v>
      </c>
      <c r="F7" s="33"/>
      <c r="G7" s="33">
        <v>351846.16</v>
      </c>
      <c r="H7" s="33"/>
      <c r="I7" s="30"/>
      <c r="J7" s="80"/>
      <c r="K7" s="78"/>
      <c r="L7" s="80"/>
      <c r="M7" s="30"/>
      <c r="N7" s="80"/>
      <c r="O7" s="30"/>
      <c r="P7" s="80"/>
      <c r="Q7" s="34"/>
      <c r="R7" s="34"/>
      <c r="S7" s="34"/>
      <c r="T7" s="34"/>
      <c r="U7" s="34"/>
      <c r="V7" s="34"/>
      <c r="W7" s="34"/>
      <c r="X7" s="34"/>
      <c r="Y7" s="34"/>
      <c r="Z7" s="42"/>
      <c r="AA7" s="71">
        <f>SUM(E7:Z7)</f>
        <v>431596.26</v>
      </c>
      <c r="AB7" s="80"/>
      <c r="AC7" s="80">
        <v>32715578326.789993</v>
      </c>
      <c r="AD7" s="13"/>
    </row>
    <row r="8" spans="1:70" ht="14.25" customHeight="1" x14ac:dyDescent="0.25">
      <c r="A8" s="35" t="s">
        <v>2</v>
      </c>
      <c r="B8" s="79"/>
      <c r="C8" s="33"/>
      <c r="D8" s="33"/>
      <c r="E8" s="33">
        <v>70392.639999999999</v>
      </c>
      <c r="F8" s="33"/>
      <c r="G8" s="33">
        <v>322663.09999999998</v>
      </c>
      <c r="H8" s="33"/>
      <c r="I8" s="30"/>
      <c r="J8" s="80"/>
      <c r="K8" s="78"/>
      <c r="L8" s="80"/>
      <c r="M8" s="30"/>
      <c r="N8" s="80"/>
      <c r="O8" s="30"/>
      <c r="P8" s="80"/>
      <c r="Q8" s="34"/>
      <c r="R8" s="34"/>
      <c r="S8" s="34"/>
      <c r="T8" s="34"/>
      <c r="U8" s="34"/>
      <c r="V8" s="34"/>
      <c r="W8" s="34"/>
      <c r="X8" s="34"/>
      <c r="Y8" s="34"/>
      <c r="Z8" s="42"/>
      <c r="AA8" s="71">
        <f t="shared" ref="AA8:AA12" si="0">SUM(E8:Z8)</f>
        <v>393055.74</v>
      </c>
      <c r="AB8" s="80"/>
      <c r="AC8" s="80">
        <v>29506400703.950008</v>
      </c>
      <c r="AD8" s="13"/>
    </row>
    <row r="9" spans="1:70" ht="14.25" customHeight="1" x14ac:dyDescent="0.25">
      <c r="A9" s="35" t="s">
        <v>101</v>
      </c>
      <c r="B9" s="79"/>
      <c r="C9" s="33"/>
      <c r="D9" s="33"/>
      <c r="E9" s="33">
        <v>0</v>
      </c>
      <c r="F9" s="33"/>
      <c r="G9" s="33">
        <v>0</v>
      </c>
      <c r="H9" s="33"/>
      <c r="I9" s="30"/>
      <c r="J9" s="80"/>
      <c r="K9" s="78"/>
      <c r="L9" s="80"/>
      <c r="M9" s="30"/>
      <c r="N9" s="80"/>
      <c r="O9" s="30"/>
      <c r="P9" s="80"/>
      <c r="Q9" s="34"/>
      <c r="R9" s="34"/>
      <c r="S9" s="34"/>
      <c r="T9" s="34"/>
      <c r="U9" s="34"/>
      <c r="V9" s="34"/>
      <c r="W9" s="34"/>
      <c r="X9" s="34"/>
      <c r="Y9" s="34"/>
      <c r="Z9" s="42"/>
      <c r="AA9" s="71">
        <f t="shared" si="0"/>
        <v>0</v>
      </c>
      <c r="AB9" s="80"/>
      <c r="AC9" s="80">
        <v>527246.97</v>
      </c>
      <c r="AD9" s="13"/>
    </row>
    <row r="10" spans="1:70" ht="14.25" customHeight="1" x14ac:dyDescent="0.25">
      <c r="A10" s="35" t="s">
        <v>31</v>
      </c>
      <c r="B10" s="79"/>
      <c r="C10" s="33"/>
      <c r="D10" s="33"/>
      <c r="E10" s="33">
        <v>9357.4599999999991</v>
      </c>
      <c r="F10" s="33"/>
      <c r="G10" s="33">
        <v>29183.06</v>
      </c>
      <c r="H10" s="33"/>
      <c r="I10" s="30"/>
      <c r="J10" s="80"/>
      <c r="K10" s="78"/>
      <c r="L10" s="80"/>
      <c r="M10" s="30"/>
      <c r="N10" s="80"/>
      <c r="O10" s="30"/>
      <c r="P10" s="80"/>
      <c r="Q10" s="34"/>
      <c r="R10" s="34"/>
      <c r="S10" s="34"/>
      <c r="T10" s="34"/>
      <c r="U10" s="34"/>
      <c r="V10" s="34"/>
      <c r="W10" s="34"/>
      <c r="X10" s="34"/>
      <c r="Y10" s="34"/>
      <c r="Z10" s="42"/>
      <c r="AA10" s="71">
        <f t="shared" si="0"/>
        <v>38540.520000000004</v>
      </c>
      <c r="AB10" s="80"/>
      <c r="AC10" s="80">
        <v>2663872770.4200001</v>
      </c>
      <c r="AD10" s="13"/>
    </row>
    <row r="11" spans="1:70" ht="14.25" customHeight="1" x14ac:dyDescent="0.25">
      <c r="A11" s="35" t="s">
        <v>100</v>
      </c>
      <c r="B11" s="79"/>
      <c r="C11" s="33"/>
      <c r="D11" s="33"/>
      <c r="E11" s="33">
        <v>3930.1332000000002</v>
      </c>
      <c r="F11" s="33"/>
      <c r="G11" s="33">
        <v>12256.885199999999</v>
      </c>
      <c r="H11" s="33"/>
      <c r="I11" s="30"/>
      <c r="J11" s="80"/>
      <c r="K11" s="78"/>
      <c r="L11" s="80"/>
      <c r="M11" s="30"/>
      <c r="N11" s="80"/>
      <c r="O11" s="30"/>
      <c r="P11" s="80"/>
      <c r="Q11" s="34"/>
      <c r="R11" s="34"/>
      <c r="S11" s="34"/>
      <c r="T11" s="34"/>
      <c r="U11" s="34"/>
      <c r="V11" s="34"/>
      <c r="W11" s="34"/>
      <c r="X11" s="34"/>
      <c r="Y11" s="34"/>
      <c r="Z11" s="42"/>
      <c r="AA11" s="71">
        <f t="shared" si="0"/>
        <v>16187.018399999999</v>
      </c>
      <c r="AB11" s="80"/>
      <c r="AC11" s="80">
        <v>905716802.22439945</v>
      </c>
      <c r="AD11" s="13"/>
    </row>
    <row r="12" spans="1:70" ht="14.25" customHeight="1" x14ac:dyDescent="0.25">
      <c r="A12" s="35" t="s">
        <v>102</v>
      </c>
      <c r="B12" s="79"/>
      <c r="C12" s="33"/>
      <c r="D12" s="33"/>
      <c r="E12" s="33">
        <v>935.74600000000009</v>
      </c>
      <c r="F12" s="33"/>
      <c r="G12" s="33">
        <v>2918.306</v>
      </c>
      <c r="H12" s="33"/>
      <c r="I12" s="80"/>
      <c r="J12" s="80"/>
      <c r="K12" s="80"/>
      <c r="L12" s="80"/>
      <c r="M12" s="30"/>
      <c r="N12" s="80"/>
      <c r="O12" s="30"/>
      <c r="P12" s="80"/>
      <c r="Q12" s="34"/>
      <c r="R12" s="34"/>
      <c r="S12" s="34"/>
      <c r="T12" s="34"/>
      <c r="U12" s="34"/>
      <c r="V12" s="34"/>
      <c r="W12" s="34"/>
      <c r="X12" s="34"/>
      <c r="Y12" s="34"/>
      <c r="Z12" s="42"/>
      <c r="AA12" s="71">
        <f t="shared" si="0"/>
        <v>3854.0520000000001</v>
      </c>
      <c r="AB12" s="80"/>
      <c r="AC12" s="80">
        <v>95864022.4164</v>
      </c>
      <c r="AD12" s="13"/>
    </row>
    <row r="13" spans="1:70" ht="14.25" customHeight="1" x14ac:dyDescent="0.25">
      <c r="A13" s="35"/>
      <c r="B13" s="79"/>
      <c r="C13" s="80"/>
      <c r="D13" s="80"/>
      <c r="E13" s="80"/>
      <c r="F13" s="80"/>
      <c r="I13" s="35"/>
      <c r="J13" s="79"/>
      <c r="K13" s="39"/>
      <c r="L13" s="39"/>
      <c r="M13" s="39"/>
      <c r="N13" s="39"/>
      <c r="Q13" s="53"/>
      <c r="R13" s="53"/>
      <c r="S13" s="53"/>
      <c r="T13" s="53"/>
      <c r="U13" s="53"/>
      <c r="V13" s="53"/>
      <c r="W13" s="53"/>
      <c r="X13" s="53"/>
      <c r="Y13" s="39"/>
      <c r="Z13" s="42"/>
      <c r="AB13" s="65"/>
      <c r="AC13" s="65"/>
    </row>
    <row r="14" spans="1:70" ht="14.25" customHeight="1" x14ac:dyDescent="0.25">
      <c r="A14" s="35"/>
      <c r="B14" s="79"/>
      <c r="C14" s="53"/>
      <c r="D14" s="53"/>
      <c r="E14" s="53"/>
      <c r="F14" s="53"/>
      <c r="I14" s="35"/>
      <c r="J14" s="79"/>
      <c r="K14" s="53"/>
      <c r="L14" s="53"/>
      <c r="M14" s="53"/>
      <c r="N14" s="53"/>
      <c r="Q14" s="39"/>
      <c r="R14" s="39"/>
      <c r="S14" s="39"/>
      <c r="T14" s="39"/>
      <c r="U14" s="39"/>
      <c r="V14" s="39"/>
      <c r="W14" s="39"/>
      <c r="X14" s="39"/>
      <c r="Y14" s="39"/>
      <c r="Z14" s="42"/>
      <c r="AC14" s="33"/>
    </row>
    <row r="15" spans="1:70" s="43" customFormat="1" ht="14.25" customHeight="1" x14ac:dyDescent="0.3">
      <c r="A15" s="41" t="s">
        <v>109</v>
      </c>
      <c r="B15" s="41"/>
      <c r="C15" s="30"/>
      <c r="D15" s="80"/>
      <c r="E15" s="80"/>
      <c r="F15" s="80"/>
      <c r="G15" s="44"/>
      <c r="H15" s="44"/>
      <c r="I15" s="41"/>
      <c r="J15" s="41"/>
      <c r="K15" s="39"/>
      <c r="L15" s="39"/>
      <c r="M15" s="39"/>
      <c r="N15" s="39"/>
      <c r="O15" s="30"/>
      <c r="P15" s="80"/>
      <c r="Q15" s="30"/>
      <c r="R15" s="80"/>
      <c r="S15" s="30"/>
      <c r="T15" s="80"/>
      <c r="U15" s="30"/>
      <c r="V15" s="80"/>
      <c r="W15" s="30"/>
      <c r="X15" s="80"/>
      <c r="Y15" s="30"/>
      <c r="Z15" s="42"/>
      <c r="AA15" s="33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</row>
    <row r="16" spans="1:70" s="44" customFormat="1" ht="14.25" customHeight="1" x14ac:dyDescent="0.25">
      <c r="A16" s="79" t="s">
        <v>1</v>
      </c>
      <c r="B16" s="79"/>
      <c r="C16" s="33"/>
      <c r="D16" s="33"/>
      <c r="E16" s="33">
        <v>476943.92</v>
      </c>
      <c r="F16" s="33"/>
      <c r="G16" s="33">
        <v>957829.15</v>
      </c>
      <c r="H16" s="33"/>
      <c r="I16" s="30"/>
      <c r="J16" s="80"/>
      <c r="K16" s="78"/>
      <c r="L16" s="80"/>
      <c r="M16" s="30"/>
      <c r="N16" s="80"/>
      <c r="O16" s="30"/>
      <c r="P16" s="80"/>
      <c r="Q16" s="34"/>
      <c r="R16" s="34"/>
      <c r="S16" s="34"/>
      <c r="T16" s="34"/>
      <c r="U16" s="34"/>
      <c r="V16" s="34"/>
      <c r="W16" s="34"/>
      <c r="X16" s="34"/>
      <c r="Y16" s="30"/>
      <c r="Z16" s="42"/>
      <c r="AA16" s="71">
        <f t="shared" ref="AA16:AA21" si="1">SUM(C16:Z16)</f>
        <v>1434773.07</v>
      </c>
      <c r="AB16" s="80"/>
      <c r="AC16" s="81">
        <v>38503689057.410004</v>
      </c>
      <c r="AD16" s="13"/>
    </row>
    <row r="17" spans="1:32" ht="14.25" customHeight="1" x14ac:dyDescent="0.25">
      <c r="A17" s="79" t="s">
        <v>2</v>
      </c>
      <c r="B17" s="79"/>
      <c r="C17" s="33"/>
      <c r="D17" s="33"/>
      <c r="E17" s="33">
        <v>436833.78</v>
      </c>
      <c r="F17" s="33"/>
      <c r="G17" s="33">
        <v>858635.28999999992</v>
      </c>
      <c r="H17" s="33"/>
      <c r="I17" s="30"/>
      <c r="J17" s="80"/>
      <c r="K17" s="78"/>
      <c r="L17" s="80"/>
      <c r="M17" s="30"/>
      <c r="N17" s="80"/>
      <c r="O17" s="30"/>
      <c r="P17" s="80"/>
      <c r="Q17" s="34"/>
      <c r="R17" s="34"/>
      <c r="S17" s="34"/>
      <c r="T17" s="34"/>
      <c r="U17" s="34"/>
      <c r="V17" s="34"/>
      <c r="W17" s="34"/>
      <c r="X17" s="34"/>
      <c r="Y17" s="30"/>
      <c r="Z17" s="42"/>
      <c r="AA17" s="71">
        <f t="shared" si="1"/>
        <v>1295469.0699999998</v>
      </c>
      <c r="AB17" s="80"/>
      <c r="AC17" s="80">
        <v>34698759566.549988</v>
      </c>
      <c r="AD17" s="13"/>
    </row>
    <row r="18" spans="1:32" ht="14.25" customHeight="1" x14ac:dyDescent="0.25">
      <c r="A18" s="79" t="s">
        <v>101</v>
      </c>
      <c r="B18" s="79"/>
      <c r="C18" s="33"/>
      <c r="D18" s="33"/>
      <c r="E18" s="33">
        <v>0</v>
      </c>
      <c r="F18" s="33"/>
      <c r="G18" s="33">
        <v>0</v>
      </c>
      <c r="H18" s="33"/>
      <c r="I18" s="30"/>
      <c r="J18" s="80"/>
      <c r="K18" s="78"/>
      <c r="L18" s="80"/>
      <c r="M18" s="30"/>
      <c r="N18" s="80"/>
      <c r="O18" s="30"/>
      <c r="P18" s="80"/>
      <c r="Q18" s="34"/>
      <c r="R18" s="34"/>
      <c r="S18" s="34"/>
      <c r="T18" s="34"/>
      <c r="U18" s="34"/>
      <c r="V18" s="34"/>
      <c r="W18" s="34"/>
      <c r="X18" s="34"/>
      <c r="Y18" s="30"/>
      <c r="Z18" s="42"/>
      <c r="AA18" s="71">
        <f t="shared" si="1"/>
        <v>0</v>
      </c>
      <c r="AB18" s="80"/>
      <c r="AC18" s="80">
        <v>677963606.76000023</v>
      </c>
      <c r="AD18" s="13"/>
    </row>
    <row r="19" spans="1:32" ht="14.25" customHeight="1" x14ac:dyDescent="0.25">
      <c r="A19" s="79" t="s">
        <v>31</v>
      </c>
      <c r="B19" s="79"/>
      <c r="C19" s="33"/>
      <c r="D19" s="33"/>
      <c r="E19" s="33">
        <v>40110.14</v>
      </c>
      <c r="F19" s="33"/>
      <c r="G19" s="33">
        <v>99193.86</v>
      </c>
      <c r="H19" s="33"/>
      <c r="I19" s="30"/>
      <c r="J19" s="80"/>
      <c r="K19" s="78"/>
      <c r="L19" s="80"/>
      <c r="M19" s="30"/>
      <c r="N19" s="80"/>
      <c r="O19" s="30"/>
      <c r="P19" s="80"/>
      <c r="Q19" s="30"/>
      <c r="R19" s="80"/>
      <c r="S19" s="30"/>
      <c r="T19" s="80"/>
      <c r="U19" s="30"/>
      <c r="V19" s="80"/>
      <c r="W19" s="30"/>
      <c r="X19" s="80"/>
      <c r="Y19" s="30"/>
      <c r="Z19" s="42"/>
      <c r="AA19" s="71">
        <f t="shared" si="1"/>
        <v>139304</v>
      </c>
      <c r="AB19" s="80"/>
      <c r="AC19" s="80">
        <v>0</v>
      </c>
      <c r="AD19" s="13"/>
    </row>
    <row r="20" spans="1:32" ht="14.25" customHeight="1" x14ac:dyDescent="0.25">
      <c r="A20" s="79" t="s">
        <v>100</v>
      </c>
      <c r="B20" s="79"/>
      <c r="C20" s="33"/>
      <c r="D20" s="33"/>
      <c r="E20" s="33">
        <v>16846.2588</v>
      </c>
      <c r="F20" s="33"/>
      <c r="G20" s="33">
        <v>41661.421199999997</v>
      </c>
      <c r="H20" s="33"/>
      <c r="I20" s="30"/>
      <c r="J20" s="80"/>
      <c r="K20" s="78"/>
      <c r="L20" s="80"/>
      <c r="M20" s="30"/>
      <c r="N20" s="80"/>
      <c r="O20" s="30"/>
      <c r="P20" s="80"/>
      <c r="Q20" s="34"/>
      <c r="R20" s="34"/>
      <c r="S20" s="34"/>
      <c r="T20" s="34"/>
      <c r="U20" s="34"/>
      <c r="V20" s="34"/>
      <c r="W20" s="34"/>
      <c r="X20" s="34"/>
      <c r="Y20" s="30"/>
      <c r="Z20" s="42"/>
      <c r="AA20" s="71">
        <f t="shared" si="1"/>
        <v>58507.679999999993</v>
      </c>
      <c r="AB20" s="80"/>
      <c r="AC20" s="80">
        <v>2347643.11</v>
      </c>
      <c r="AD20" s="13"/>
    </row>
    <row r="21" spans="1:32" ht="14.25" customHeight="1" x14ac:dyDescent="0.25">
      <c r="A21" s="79" t="s">
        <v>102</v>
      </c>
      <c r="B21" s="79"/>
      <c r="C21" s="33"/>
      <c r="D21" s="33"/>
      <c r="E21" s="33">
        <v>4011.0140000000001</v>
      </c>
      <c r="F21" s="33"/>
      <c r="G21" s="33">
        <v>9919.3860000000004</v>
      </c>
      <c r="H21" s="33"/>
      <c r="I21" s="30"/>
      <c r="J21" s="80"/>
      <c r="K21" s="78"/>
      <c r="L21" s="80"/>
      <c r="M21" s="30"/>
      <c r="N21" s="80"/>
      <c r="O21" s="30"/>
      <c r="P21" s="80"/>
      <c r="Q21" s="34"/>
      <c r="R21" s="34"/>
      <c r="S21" s="34"/>
      <c r="T21" s="34"/>
      <c r="U21" s="34"/>
      <c r="V21" s="34"/>
      <c r="W21" s="34"/>
      <c r="X21" s="34"/>
      <c r="Y21" s="34"/>
      <c r="Z21" s="42"/>
      <c r="AA21" s="71">
        <f t="shared" si="1"/>
        <v>13930.400000000001</v>
      </c>
      <c r="AB21" s="80"/>
      <c r="AC21" s="80">
        <v>3129313527.210001</v>
      </c>
      <c r="AD21" s="13"/>
    </row>
    <row r="22" spans="1:32" ht="14.25" customHeight="1" x14ac:dyDescent="0.25">
      <c r="A22" s="35"/>
      <c r="B22" s="79"/>
      <c r="C22" s="30"/>
      <c r="D22" s="80"/>
      <c r="E22" s="80"/>
      <c r="F22" s="80"/>
      <c r="I22" s="30"/>
      <c r="J22" s="80"/>
      <c r="K22" s="78"/>
      <c r="L22" s="80"/>
      <c r="M22" s="30"/>
      <c r="N22" s="80"/>
      <c r="O22" s="30"/>
      <c r="P22" s="80"/>
      <c r="Q22" s="34"/>
      <c r="R22" s="34"/>
      <c r="S22" s="34"/>
      <c r="T22" s="34"/>
      <c r="U22" s="34"/>
      <c r="V22" s="34"/>
      <c r="W22" s="34"/>
      <c r="X22" s="34"/>
      <c r="Y22" s="30"/>
      <c r="Z22" s="42"/>
      <c r="AA22" s="71"/>
      <c r="AB22" s="80"/>
      <c r="AC22" s="80">
        <v>1063966599.5115997</v>
      </c>
      <c r="AD22" s="13"/>
    </row>
    <row r="23" spans="1:32" ht="14.25" customHeight="1" x14ac:dyDescent="0.25">
      <c r="A23" s="35"/>
      <c r="B23" s="79"/>
      <c r="C23" s="30"/>
      <c r="D23" s="80"/>
      <c r="E23" s="80"/>
      <c r="F23" s="80"/>
      <c r="I23" s="30"/>
      <c r="J23" s="80"/>
      <c r="K23" s="78"/>
      <c r="L23" s="80"/>
      <c r="M23" s="30"/>
      <c r="N23" s="80"/>
      <c r="O23" s="30"/>
      <c r="P23" s="80"/>
      <c r="Q23" s="34"/>
      <c r="R23" s="34"/>
      <c r="S23" s="34"/>
      <c r="T23" s="34"/>
      <c r="U23" s="34"/>
      <c r="V23" s="34"/>
      <c r="W23" s="34"/>
      <c r="X23" s="34"/>
      <c r="Y23" s="30"/>
      <c r="Z23" s="42"/>
      <c r="AA23" s="71"/>
      <c r="AB23" s="80"/>
      <c r="AC23" s="80">
        <v>114625888.58959998</v>
      </c>
      <c r="AD23" s="13"/>
    </row>
    <row r="24" spans="1:32" ht="14.25" customHeight="1" x14ac:dyDescent="0.3">
      <c r="A24" s="41" t="s">
        <v>110</v>
      </c>
      <c r="B24" s="41"/>
      <c r="C24" s="30"/>
      <c r="D24" s="80"/>
      <c r="E24" s="80"/>
      <c r="F24" s="80"/>
      <c r="I24" s="41"/>
      <c r="J24" s="41"/>
      <c r="K24" s="39"/>
      <c r="L24" s="39"/>
      <c r="M24" s="39"/>
      <c r="N24" s="39"/>
      <c r="Q24" s="34"/>
      <c r="R24" s="34"/>
      <c r="S24" s="34"/>
      <c r="T24" s="34"/>
      <c r="U24" s="34"/>
      <c r="V24" s="34"/>
      <c r="W24" s="34"/>
      <c r="X24" s="34"/>
      <c r="Y24" s="56"/>
      <c r="Z24" s="42"/>
      <c r="AC24" s="33"/>
    </row>
    <row r="25" spans="1:32" ht="14.25" customHeight="1" x14ac:dyDescent="0.25">
      <c r="A25" s="79" t="s">
        <v>1</v>
      </c>
      <c r="B25" s="79"/>
      <c r="C25" s="33"/>
      <c r="D25" s="33"/>
      <c r="E25" s="33">
        <v>50581.54</v>
      </c>
      <c r="F25" s="33"/>
      <c r="G25" s="33">
        <v>367041.77</v>
      </c>
      <c r="H25" s="33"/>
      <c r="I25" s="30"/>
      <c r="J25" s="80"/>
      <c r="K25" s="80"/>
      <c r="L25" s="80"/>
      <c r="M25" s="30"/>
      <c r="N25" s="80"/>
      <c r="O25" s="30"/>
      <c r="P25" s="80"/>
      <c r="Q25" s="34"/>
      <c r="R25" s="34"/>
      <c r="S25" s="34"/>
      <c r="T25" s="34"/>
      <c r="U25" s="34"/>
      <c r="V25" s="34"/>
      <c r="W25" s="34"/>
      <c r="X25" s="34"/>
      <c r="Y25" s="34"/>
      <c r="Z25" s="42"/>
      <c r="AA25" s="71">
        <f t="shared" ref="AA25:AA30" si="2">SUM(C25:Z25)</f>
        <v>417623.31</v>
      </c>
      <c r="AB25" s="80"/>
      <c r="AC25" s="80">
        <v>21378244676.590004</v>
      </c>
      <c r="AD25" s="30"/>
      <c r="AE25" s="30"/>
      <c r="AF25" s="13"/>
    </row>
    <row r="26" spans="1:32" ht="14.25" customHeight="1" x14ac:dyDescent="0.25">
      <c r="A26" s="79" t="s">
        <v>2</v>
      </c>
      <c r="B26" s="79"/>
      <c r="C26" s="33"/>
      <c r="D26" s="33"/>
      <c r="E26" s="33">
        <v>43827.96</v>
      </c>
      <c r="F26" s="33"/>
      <c r="G26" s="33">
        <v>331484.19</v>
      </c>
      <c r="H26" s="33"/>
      <c r="I26" s="30"/>
      <c r="J26" s="80"/>
      <c r="K26" s="80"/>
      <c r="L26" s="80"/>
      <c r="M26" s="30"/>
      <c r="N26" s="80"/>
      <c r="O26" s="30"/>
      <c r="P26" s="80"/>
      <c r="Q26" s="34"/>
      <c r="R26" s="34"/>
      <c r="S26" s="34"/>
      <c r="T26" s="34"/>
      <c r="U26" s="34"/>
      <c r="V26" s="34"/>
      <c r="W26" s="34"/>
      <c r="X26" s="34"/>
      <c r="Y26" s="34"/>
      <c r="Z26" s="42"/>
      <c r="AA26" s="71">
        <f t="shared" si="2"/>
        <v>375312.15</v>
      </c>
      <c r="AB26" s="80"/>
      <c r="AC26" s="80">
        <v>19280464760.77</v>
      </c>
      <c r="AD26" s="30"/>
      <c r="AE26" s="30"/>
      <c r="AF26" s="13"/>
    </row>
    <row r="27" spans="1:32" ht="14.25" customHeight="1" x14ac:dyDescent="0.25">
      <c r="A27" s="79" t="s">
        <v>101</v>
      </c>
      <c r="B27" s="79"/>
      <c r="C27" s="33"/>
      <c r="D27" s="33"/>
      <c r="E27" s="33">
        <v>0</v>
      </c>
      <c r="F27" s="33"/>
      <c r="G27" s="33">
        <v>0</v>
      </c>
      <c r="H27" s="33"/>
      <c r="I27" s="30"/>
      <c r="J27" s="80"/>
      <c r="K27" s="80"/>
      <c r="L27" s="80"/>
      <c r="M27" s="30"/>
      <c r="N27" s="80"/>
      <c r="O27" s="30"/>
      <c r="P27" s="80"/>
      <c r="Q27" s="34"/>
      <c r="R27" s="34"/>
      <c r="S27" s="34"/>
      <c r="T27" s="34"/>
      <c r="U27" s="34"/>
      <c r="V27" s="34"/>
      <c r="W27" s="34"/>
      <c r="X27" s="34"/>
      <c r="Y27" s="34"/>
      <c r="Z27" s="42"/>
      <c r="AA27" s="71">
        <f t="shared" si="2"/>
        <v>0</v>
      </c>
      <c r="AB27" s="80"/>
      <c r="AC27" s="80">
        <v>368159717.39999998</v>
      </c>
      <c r="AD27" s="30"/>
      <c r="AE27" s="30"/>
      <c r="AF27" s="13"/>
    </row>
    <row r="28" spans="1:32" ht="14.25" customHeight="1" x14ac:dyDescent="0.25">
      <c r="A28" s="79" t="s">
        <v>31</v>
      </c>
      <c r="B28" s="79"/>
      <c r="C28" s="33"/>
      <c r="D28" s="33"/>
      <c r="E28" s="33">
        <v>6753.58</v>
      </c>
      <c r="F28" s="33"/>
      <c r="G28" s="33">
        <v>35557.58</v>
      </c>
      <c r="H28" s="33"/>
      <c r="I28" s="30"/>
      <c r="J28" s="80"/>
      <c r="K28" s="80"/>
      <c r="L28" s="80"/>
      <c r="M28" s="30"/>
      <c r="N28" s="80"/>
      <c r="O28" s="30"/>
      <c r="P28" s="80"/>
      <c r="Q28" s="34"/>
      <c r="R28" s="34"/>
      <c r="S28" s="34"/>
      <c r="T28" s="34"/>
      <c r="U28" s="34"/>
      <c r="V28" s="34"/>
      <c r="W28" s="34"/>
      <c r="X28" s="34"/>
      <c r="Y28" s="34"/>
      <c r="Z28" s="42"/>
      <c r="AA28" s="71">
        <f t="shared" si="2"/>
        <v>42311.16</v>
      </c>
      <c r="AB28" s="80"/>
      <c r="AC28" s="80">
        <v>0</v>
      </c>
      <c r="AD28" s="30"/>
      <c r="AE28" s="30"/>
      <c r="AF28" s="13"/>
    </row>
    <row r="29" spans="1:32" ht="14.25" customHeight="1" x14ac:dyDescent="0.25">
      <c r="A29" s="79" t="s">
        <v>100</v>
      </c>
      <c r="B29" s="79"/>
      <c r="C29" s="33"/>
      <c r="D29" s="33"/>
      <c r="E29" s="33">
        <v>2836.5035999999996</v>
      </c>
      <c r="F29" s="33"/>
      <c r="G29" s="33">
        <v>14934.183599999997</v>
      </c>
      <c r="H29" s="33"/>
      <c r="I29" s="30"/>
      <c r="J29" s="80"/>
      <c r="K29" s="80"/>
      <c r="L29" s="80"/>
      <c r="M29" s="30"/>
      <c r="N29" s="80"/>
      <c r="O29" s="30"/>
      <c r="P29" s="80"/>
      <c r="Q29" s="34"/>
      <c r="R29" s="34"/>
      <c r="S29" s="34"/>
      <c r="T29" s="34"/>
      <c r="U29" s="34"/>
      <c r="V29" s="34"/>
      <c r="W29" s="34"/>
      <c r="X29" s="34"/>
      <c r="Y29" s="34"/>
      <c r="Z29" s="42"/>
      <c r="AA29" s="71">
        <f t="shared" si="2"/>
        <v>17770.687199999997</v>
      </c>
      <c r="AB29" s="80"/>
      <c r="AC29" s="80">
        <v>324383.02</v>
      </c>
      <c r="AD29" s="30"/>
      <c r="AE29" s="30"/>
      <c r="AF29" s="13"/>
    </row>
    <row r="30" spans="1:32" ht="14.25" customHeight="1" x14ac:dyDescent="0.25">
      <c r="A30" s="79" t="s">
        <v>102</v>
      </c>
      <c r="B30" s="79"/>
      <c r="C30" s="33"/>
      <c r="D30" s="33"/>
      <c r="E30" s="33">
        <v>675.35800000000006</v>
      </c>
      <c r="F30" s="33"/>
      <c r="G30" s="33">
        <v>3555.7579999999998</v>
      </c>
      <c r="H30" s="33"/>
      <c r="I30" s="30"/>
      <c r="J30" s="80"/>
      <c r="K30" s="80"/>
      <c r="L30" s="80"/>
      <c r="M30" s="30"/>
      <c r="N30" s="80"/>
      <c r="O30" s="30"/>
      <c r="P30" s="80"/>
      <c r="Q30" s="34"/>
      <c r="R30" s="34"/>
      <c r="S30" s="34"/>
      <c r="T30" s="34"/>
      <c r="U30" s="34"/>
      <c r="V30" s="34"/>
      <c r="W30" s="34"/>
      <c r="X30" s="34"/>
      <c r="Y30" s="34"/>
      <c r="Z30" s="42"/>
      <c r="AA30" s="71">
        <f t="shared" si="2"/>
        <v>4231.116</v>
      </c>
      <c r="AB30" s="80"/>
      <c r="AC30" s="80">
        <v>1729944581.4399996</v>
      </c>
      <c r="AD30" s="30"/>
      <c r="AE30" s="30"/>
      <c r="AF30" s="13"/>
    </row>
    <row r="31" spans="1:32" ht="14.25" customHeight="1" x14ac:dyDescent="0.25">
      <c r="A31" s="35"/>
      <c r="B31" s="79"/>
      <c r="C31" s="30"/>
      <c r="D31" s="80"/>
      <c r="E31" s="30"/>
      <c r="F31" s="80"/>
      <c r="G31" s="30"/>
      <c r="H31" s="80"/>
      <c r="I31" s="30"/>
      <c r="J31" s="80"/>
      <c r="K31" s="80"/>
      <c r="L31" s="80"/>
      <c r="M31" s="30"/>
      <c r="N31" s="80"/>
      <c r="O31" s="30"/>
      <c r="P31" s="80"/>
      <c r="Q31" s="34"/>
      <c r="R31" s="34"/>
      <c r="S31" s="34"/>
      <c r="T31" s="34"/>
      <c r="U31" s="34"/>
      <c r="V31" s="34"/>
      <c r="W31" s="34"/>
      <c r="X31" s="34"/>
      <c r="Y31" s="34"/>
      <c r="Z31" s="42"/>
      <c r="AA31" s="71"/>
      <c r="AB31" s="80"/>
      <c r="AC31" s="80">
        <v>588181158.28700006</v>
      </c>
      <c r="AD31" s="30"/>
      <c r="AE31" s="30"/>
      <c r="AF31" s="13"/>
    </row>
    <row r="32" spans="1:32" ht="14.25" customHeight="1" x14ac:dyDescent="0.25">
      <c r="A32" s="35"/>
      <c r="B32" s="79"/>
      <c r="C32" s="30"/>
      <c r="D32" s="80"/>
      <c r="E32" s="30"/>
      <c r="F32" s="80"/>
      <c r="G32" s="30"/>
      <c r="H32" s="80"/>
      <c r="I32" s="30"/>
      <c r="J32" s="80"/>
      <c r="K32" s="80"/>
      <c r="L32" s="80"/>
      <c r="M32" s="30"/>
      <c r="N32" s="80"/>
      <c r="O32" s="30"/>
      <c r="P32" s="80"/>
      <c r="Q32" s="34"/>
      <c r="R32" s="34"/>
      <c r="S32" s="34"/>
      <c r="T32" s="34"/>
      <c r="U32" s="34"/>
      <c r="V32" s="34"/>
      <c r="W32" s="34"/>
      <c r="X32" s="34"/>
      <c r="Y32" s="34"/>
      <c r="Z32" s="42"/>
      <c r="AA32" s="71"/>
      <c r="AB32" s="80"/>
      <c r="AC32" s="80">
        <v>63079044.101999983</v>
      </c>
      <c r="AD32" s="30"/>
      <c r="AE32" s="30"/>
      <c r="AF32" s="13"/>
    </row>
    <row r="33" spans="1:32" ht="14.25" customHeight="1" x14ac:dyDescent="0.3">
      <c r="A33" s="41" t="s">
        <v>111</v>
      </c>
      <c r="B33" s="41"/>
      <c r="C33" s="30"/>
      <c r="D33" s="80"/>
      <c r="E33" s="41"/>
      <c r="F33" s="41"/>
      <c r="G33" s="30"/>
      <c r="H33" s="80"/>
      <c r="I33" s="41"/>
      <c r="J33" s="41"/>
      <c r="K33" s="30"/>
      <c r="L33" s="80"/>
      <c r="M33" s="30"/>
      <c r="N33" s="80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40"/>
      <c r="Z33" s="42"/>
      <c r="AC33" s="33"/>
    </row>
    <row r="34" spans="1:32" ht="14.25" customHeight="1" x14ac:dyDescent="0.3">
      <c r="A34" s="79" t="s">
        <v>1</v>
      </c>
      <c r="B34" s="79"/>
      <c r="C34" s="41"/>
      <c r="D34" s="41"/>
      <c r="E34" s="30"/>
      <c r="F34" s="80"/>
      <c r="G34" s="33">
        <v>347188.98000000004</v>
      </c>
      <c r="H34" s="33"/>
      <c r="I34" s="30"/>
      <c r="J34" s="80"/>
      <c r="K34" s="80"/>
      <c r="L34" s="80"/>
      <c r="M34" s="30"/>
      <c r="N34" s="80"/>
      <c r="O34" s="30"/>
      <c r="P34" s="80"/>
      <c r="Q34" s="30"/>
      <c r="R34" s="80"/>
      <c r="S34" s="30"/>
      <c r="T34" s="80"/>
      <c r="U34" s="30"/>
      <c r="V34" s="80"/>
      <c r="W34" s="30"/>
      <c r="X34" s="80"/>
      <c r="Y34" s="30"/>
      <c r="Z34" s="42"/>
      <c r="AA34" s="71">
        <f>SUM(G34:Z34)</f>
        <v>347188.98000000004</v>
      </c>
      <c r="AB34" s="80"/>
      <c r="AC34" s="80">
        <v>36092112109.350006</v>
      </c>
      <c r="AF34" s="13"/>
    </row>
    <row r="35" spans="1:32" ht="14.25" customHeight="1" x14ac:dyDescent="0.25">
      <c r="A35" s="79" t="s">
        <v>2</v>
      </c>
      <c r="B35" s="79"/>
      <c r="C35" s="30"/>
      <c r="D35" s="80"/>
      <c r="E35" s="30"/>
      <c r="F35" s="80"/>
      <c r="G35" s="33">
        <v>308479.87</v>
      </c>
      <c r="H35" s="33"/>
      <c r="I35" s="30"/>
      <c r="J35" s="80"/>
      <c r="K35" s="80"/>
      <c r="L35" s="80"/>
      <c r="M35" s="30"/>
      <c r="N35" s="80"/>
      <c r="O35" s="30"/>
      <c r="P35" s="80"/>
      <c r="Q35" s="30"/>
      <c r="R35" s="80"/>
      <c r="S35" s="30"/>
      <c r="T35" s="80"/>
      <c r="U35" s="30"/>
      <c r="V35" s="80"/>
      <c r="W35" s="30"/>
      <c r="X35" s="80"/>
      <c r="Y35" s="30"/>
      <c r="Z35" s="42"/>
      <c r="AA35" s="71">
        <f t="shared" ref="AA35:AA49" si="3">SUM(G35:Z35)</f>
        <v>308479.87</v>
      </c>
      <c r="AB35" s="80"/>
      <c r="AC35" s="80">
        <v>33183742272.529991</v>
      </c>
      <c r="AF35" s="13"/>
    </row>
    <row r="36" spans="1:32" ht="14.25" customHeight="1" x14ac:dyDescent="0.25">
      <c r="A36" s="79" t="s">
        <v>101</v>
      </c>
      <c r="B36" s="79"/>
      <c r="C36" s="30"/>
      <c r="D36" s="80"/>
      <c r="E36" s="30"/>
      <c r="F36" s="80"/>
      <c r="G36" s="33">
        <v>0</v>
      </c>
      <c r="H36" s="33"/>
      <c r="I36" s="30"/>
      <c r="J36" s="80"/>
      <c r="K36" s="80"/>
      <c r="L36" s="80"/>
      <c r="M36" s="30"/>
      <c r="N36" s="80"/>
      <c r="O36" s="30"/>
      <c r="P36" s="80"/>
      <c r="Q36" s="30"/>
      <c r="R36" s="80"/>
      <c r="S36" s="30"/>
      <c r="T36" s="80"/>
      <c r="U36" s="30"/>
      <c r="V36" s="80"/>
      <c r="W36" s="30"/>
      <c r="X36" s="80"/>
      <c r="Y36" s="30"/>
      <c r="Z36" s="42"/>
      <c r="AA36" s="71">
        <f t="shared" si="3"/>
        <v>0</v>
      </c>
      <c r="AB36" s="80"/>
      <c r="AC36" s="80">
        <v>95528923.550000012</v>
      </c>
      <c r="AF36" s="13"/>
    </row>
    <row r="37" spans="1:32" ht="14.25" customHeight="1" x14ac:dyDescent="0.25">
      <c r="A37" s="79" t="s">
        <v>31</v>
      </c>
      <c r="B37" s="79"/>
      <c r="C37" s="30"/>
      <c r="D37" s="80"/>
      <c r="E37" s="30"/>
      <c r="F37" s="80"/>
      <c r="G37" s="33">
        <v>38709.109999999993</v>
      </c>
      <c r="H37" s="33"/>
      <c r="I37" s="30"/>
      <c r="J37" s="80"/>
      <c r="K37" s="80"/>
      <c r="L37" s="80"/>
      <c r="M37" s="30"/>
      <c r="N37" s="80"/>
      <c r="O37" s="30"/>
      <c r="P37" s="80"/>
      <c r="Q37" s="30"/>
      <c r="R37" s="80"/>
      <c r="S37" s="30"/>
      <c r="T37" s="80"/>
      <c r="U37" s="30"/>
      <c r="V37" s="80"/>
      <c r="W37" s="30"/>
      <c r="X37" s="80"/>
      <c r="Y37" s="30"/>
      <c r="Z37" s="42"/>
      <c r="AA37" s="71">
        <f t="shared" si="3"/>
        <v>38709.109999999993</v>
      </c>
      <c r="AB37" s="80"/>
      <c r="AC37" s="80">
        <v>612432049.15999985</v>
      </c>
      <c r="AF37" s="13"/>
    </row>
    <row r="38" spans="1:32" ht="14.25" customHeight="1" x14ac:dyDescent="0.25">
      <c r="A38" s="79" t="s">
        <v>100</v>
      </c>
      <c r="B38" s="79"/>
      <c r="C38" s="30"/>
      <c r="D38" s="80"/>
      <c r="E38" s="30"/>
      <c r="F38" s="80"/>
      <c r="G38" s="33">
        <v>16257.826199999998</v>
      </c>
      <c r="H38" s="33"/>
      <c r="I38" s="30"/>
      <c r="J38" s="80"/>
      <c r="K38" s="80"/>
      <c r="L38" s="80"/>
      <c r="M38" s="30"/>
      <c r="N38" s="80"/>
      <c r="O38" s="30"/>
      <c r="P38" s="80"/>
      <c r="Q38" s="30"/>
      <c r="R38" s="80"/>
      <c r="S38" s="30"/>
      <c r="T38" s="80"/>
      <c r="U38" s="30"/>
      <c r="V38" s="80"/>
      <c r="W38" s="30"/>
      <c r="X38" s="80"/>
      <c r="Y38" s="30"/>
      <c r="Z38" s="42"/>
      <c r="AA38" s="71">
        <f t="shared" si="3"/>
        <v>16257.826199999998</v>
      </c>
      <c r="AB38" s="80"/>
      <c r="AC38" s="80">
        <v>231837.18</v>
      </c>
      <c r="AF38" s="13"/>
    </row>
    <row r="39" spans="1:32" ht="14.25" customHeight="1" x14ac:dyDescent="0.25">
      <c r="A39" s="79" t="s">
        <v>102</v>
      </c>
      <c r="B39" s="79"/>
      <c r="C39" s="30"/>
      <c r="D39" s="80"/>
      <c r="E39" s="30"/>
      <c r="F39" s="80"/>
      <c r="G39" s="33">
        <v>3870.9109999999996</v>
      </c>
      <c r="H39" s="33"/>
      <c r="I39" s="30"/>
      <c r="J39" s="80"/>
      <c r="K39" s="80"/>
      <c r="L39" s="80"/>
      <c r="M39" s="30"/>
      <c r="N39" s="80"/>
      <c r="O39" s="30"/>
      <c r="P39" s="80"/>
      <c r="Q39" s="30"/>
      <c r="R39" s="80"/>
      <c r="S39" s="30"/>
      <c r="T39" s="80"/>
      <c r="U39" s="30"/>
      <c r="V39" s="80"/>
      <c r="W39" s="30"/>
      <c r="X39" s="80"/>
      <c r="Y39" s="30"/>
      <c r="Z39" s="42"/>
      <c r="AA39" s="71">
        <f t="shared" si="3"/>
        <v>3870.9109999999996</v>
      </c>
      <c r="AB39" s="80"/>
      <c r="AC39" s="80">
        <v>2813072750.4500003</v>
      </c>
      <c r="AF39" s="13"/>
    </row>
    <row r="40" spans="1:32" ht="14.25" customHeight="1" x14ac:dyDescent="0.25">
      <c r="A40" s="30"/>
      <c r="B40" s="80"/>
      <c r="C40" s="30"/>
      <c r="D40" s="80"/>
      <c r="E40" s="30"/>
      <c r="F40" s="80"/>
      <c r="G40" s="30"/>
      <c r="H40" s="80"/>
      <c r="I40" s="80"/>
      <c r="J40" s="80"/>
      <c r="K40" s="30"/>
      <c r="L40" s="80"/>
      <c r="M40" s="30"/>
      <c r="N40" s="80"/>
      <c r="O40" s="30"/>
      <c r="P40" s="80"/>
      <c r="Q40" s="30"/>
      <c r="R40" s="80"/>
      <c r="S40" s="30"/>
      <c r="T40" s="80"/>
      <c r="U40" s="30"/>
      <c r="V40" s="80"/>
      <c r="W40" s="30"/>
      <c r="X40" s="80"/>
      <c r="Y40" s="42"/>
      <c r="Z40" s="71"/>
      <c r="AA40" s="71"/>
      <c r="AB40" s="80"/>
      <c r="AE40" s="13"/>
    </row>
    <row r="41" spans="1:32" ht="14.25" customHeight="1" x14ac:dyDescent="0.25">
      <c r="A41" s="30"/>
      <c r="B41" s="80"/>
      <c r="C41" s="30"/>
      <c r="D41" s="80"/>
      <c r="E41" s="30"/>
      <c r="F41" s="80"/>
      <c r="G41" s="30"/>
      <c r="H41" s="80"/>
      <c r="I41" s="80"/>
      <c r="J41" s="80"/>
      <c r="K41" s="30"/>
      <c r="L41" s="80"/>
      <c r="M41" s="30"/>
      <c r="N41" s="80"/>
      <c r="O41" s="30"/>
      <c r="P41" s="80"/>
      <c r="Q41" s="30"/>
      <c r="R41" s="80"/>
      <c r="S41" s="30"/>
      <c r="T41" s="80"/>
      <c r="U41" s="30"/>
      <c r="V41" s="80"/>
      <c r="W41" s="30"/>
      <c r="X41" s="80"/>
      <c r="Y41" s="42"/>
      <c r="Z41" s="71"/>
      <c r="AA41" s="71"/>
      <c r="AB41" s="80"/>
      <c r="AE41" s="13"/>
    </row>
    <row r="42" spans="1:32" ht="27.75" customHeight="1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42"/>
      <c r="Z42" s="71"/>
      <c r="AA42" s="71"/>
      <c r="AB42" s="80"/>
      <c r="AE42" s="13"/>
    </row>
    <row r="43" spans="1:32" ht="14.25" customHeight="1" x14ac:dyDescent="0.3">
      <c r="A43" s="41" t="s">
        <v>112</v>
      </c>
      <c r="B43" s="41"/>
      <c r="C43" s="30"/>
      <c r="D43" s="80"/>
      <c r="E43" s="30"/>
      <c r="F43" s="80"/>
      <c r="G43" s="30"/>
      <c r="H43" s="80"/>
      <c r="I43" s="30"/>
      <c r="J43" s="80"/>
      <c r="K43" s="30"/>
      <c r="L43" s="80"/>
      <c r="M43" s="30"/>
      <c r="N43" s="80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4"/>
      <c r="Z43" s="42"/>
      <c r="AA43" s="71"/>
      <c r="AC43" s="33"/>
    </row>
    <row r="44" spans="1:32" ht="14.25" customHeight="1" x14ac:dyDescent="0.25">
      <c r="A44" s="79" t="s">
        <v>1</v>
      </c>
      <c r="B44" s="79"/>
      <c r="C44" s="30"/>
      <c r="D44" s="80"/>
      <c r="E44" s="30"/>
      <c r="F44" s="80"/>
      <c r="G44" s="33">
        <v>666980.45000000019</v>
      </c>
      <c r="H44" s="33"/>
      <c r="I44" s="30"/>
      <c r="J44" s="80"/>
      <c r="K44" s="80"/>
      <c r="L44" s="80"/>
      <c r="M44" s="30"/>
      <c r="N44" s="80"/>
      <c r="O44" s="30"/>
      <c r="P44" s="80"/>
      <c r="Q44" s="30"/>
      <c r="R44" s="80"/>
      <c r="S44" s="30"/>
      <c r="T44" s="80"/>
      <c r="U44" s="30"/>
      <c r="V44" s="80"/>
      <c r="W44" s="30"/>
      <c r="X44" s="80"/>
      <c r="Y44" s="30"/>
      <c r="Z44" s="42"/>
      <c r="AA44" s="71">
        <f t="shared" si="3"/>
        <v>666980.45000000019</v>
      </c>
      <c r="AB44" s="80"/>
      <c r="AC44" s="80">
        <v>23094707722.992992</v>
      </c>
      <c r="AF44" s="13"/>
    </row>
    <row r="45" spans="1:32" ht="14.25" customHeight="1" x14ac:dyDescent="0.25">
      <c r="A45" s="79" t="s">
        <v>2</v>
      </c>
      <c r="B45" s="79"/>
      <c r="C45" s="30"/>
      <c r="D45" s="80"/>
      <c r="E45" s="30"/>
      <c r="F45" s="80"/>
      <c r="G45" s="33">
        <v>618434.73</v>
      </c>
      <c r="H45" s="33"/>
      <c r="I45" s="30"/>
      <c r="J45" s="80"/>
      <c r="K45" s="80"/>
      <c r="L45" s="80"/>
      <c r="M45" s="30"/>
      <c r="N45" s="80"/>
      <c r="O45" s="30"/>
      <c r="P45" s="80"/>
      <c r="Q45" s="30"/>
      <c r="R45" s="80"/>
      <c r="S45" s="30"/>
      <c r="T45" s="80"/>
      <c r="U45" s="30"/>
      <c r="V45" s="80"/>
      <c r="W45" s="30"/>
      <c r="X45" s="80"/>
      <c r="Y45" s="30"/>
      <c r="Z45" s="42"/>
      <c r="AA45" s="71">
        <f t="shared" si="3"/>
        <v>618434.73</v>
      </c>
      <c r="AB45" s="80"/>
      <c r="AC45" s="80">
        <v>20940606528.890003</v>
      </c>
      <c r="AF45" s="13"/>
    </row>
    <row r="46" spans="1:32" ht="14.25" customHeight="1" x14ac:dyDescent="0.25">
      <c r="A46" s="79" t="s">
        <v>101</v>
      </c>
      <c r="B46" s="79"/>
      <c r="C46" s="30"/>
      <c r="D46" s="80"/>
      <c r="E46" s="30"/>
      <c r="F46" s="80"/>
      <c r="G46" s="33">
        <v>0</v>
      </c>
      <c r="H46" s="33"/>
      <c r="I46" s="30"/>
      <c r="J46" s="80"/>
      <c r="K46" s="80"/>
      <c r="L46" s="80"/>
      <c r="M46" s="30"/>
      <c r="N46" s="80"/>
      <c r="O46" s="30"/>
      <c r="P46" s="80"/>
      <c r="Q46" s="30"/>
      <c r="R46" s="80"/>
      <c r="S46" s="30"/>
      <c r="T46" s="80"/>
      <c r="U46" s="30"/>
      <c r="V46" s="80"/>
      <c r="W46" s="30"/>
      <c r="X46" s="80"/>
      <c r="Y46" s="30"/>
      <c r="Z46" s="42"/>
      <c r="AA46" s="71">
        <f t="shared" si="3"/>
        <v>0</v>
      </c>
      <c r="AB46" s="80"/>
      <c r="AC46" s="80">
        <v>418519686.85999995</v>
      </c>
      <c r="AF46" s="13"/>
    </row>
    <row r="47" spans="1:32" ht="14.25" customHeight="1" x14ac:dyDescent="0.25">
      <c r="A47" s="79" t="s">
        <v>31</v>
      </c>
      <c r="B47" s="79"/>
      <c r="C47" s="30"/>
      <c r="D47" s="80"/>
      <c r="E47" s="30"/>
      <c r="F47" s="80"/>
      <c r="G47" s="33">
        <v>48545.719999999994</v>
      </c>
      <c r="H47" s="33"/>
      <c r="I47" s="30"/>
      <c r="J47" s="80"/>
      <c r="K47" s="80"/>
      <c r="L47" s="80"/>
      <c r="M47" s="30"/>
      <c r="N47" s="80"/>
      <c r="O47" s="30"/>
      <c r="P47" s="80"/>
      <c r="Q47" s="30"/>
      <c r="R47" s="80"/>
      <c r="S47" s="30"/>
      <c r="T47" s="80"/>
      <c r="U47" s="30"/>
      <c r="V47" s="80"/>
      <c r="W47" s="30"/>
      <c r="X47" s="80"/>
      <c r="Y47" s="30"/>
      <c r="Z47" s="42"/>
      <c r="AA47" s="71">
        <f t="shared" si="3"/>
        <v>48545.719999999994</v>
      </c>
      <c r="AB47" s="80"/>
      <c r="AC47" s="80">
        <v>197361.05</v>
      </c>
      <c r="AF47" s="13"/>
    </row>
    <row r="48" spans="1:32" ht="14.25" customHeight="1" x14ac:dyDescent="0.25">
      <c r="A48" s="79" t="s">
        <v>100</v>
      </c>
      <c r="B48" s="79"/>
      <c r="C48" s="30"/>
      <c r="D48" s="80"/>
      <c r="E48" s="30"/>
      <c r="F48" s="80"/>
      <c r="G48" s="33">
        <v>20389.202399999998</v>
      </c>
      <c r="H48" s="33"/>
      <c r="I48" s="30"/>
      <c r="J48" s="80"/>
      <c r="K48" s="80"/>
      <c r="L48" s="80"/>
      <c r="M48" s="30"/>
      <c r="N48" s="80"/>
      <c r="O48" s="30"/>
      <c r="P48" s="80"/>
      <c r="Q48" s="30"/>
      <c r="R48" s="80"/>
      <c r="S48" s="30"/>
      <c r="T48" s="80"/>
      <c r="U48" s="30"/>
      <c r="V48" s="80"/>
      <c r="W48" s="30"/>
      <c r="X48" s="80"/>
      <c r="Y48" s="30"/>
      <c r="Z48" s="42"/>
      <c r="AA48" s="71">
        <f t="shared" si="3"/>
        <v>20389.202399999998</v>
      </c>
      <c r="AB48" s="80"/>
      <c r="AC48" s="80">
        <v>110229.65</v>
      </c>
      <c r="AF48" s="13"/>
    </row>
    <row r="49" spans="1:32" ht="14.25" customHeight="1" x14ac:dyDescent="0.25">
      <c r="A49" s="79" t="s">
        <v>102</v>
      </c>
      <c r="B49" s="79"/>
      <c r="C49" s="30"/>
      <c r="D49" s="80"/>
      <c r="E49" s="30"/>
      <c r="F49" s="80"/>
      <c r="G49" s="33">
        <v>4854.572000000001</v>
      </c>
      <c r="H49" s="33"/>
      <c r="I49" s="30"/>
      <c r="J49" s="80"/>
      <c r="K49" s="80"/>
      <c r="L49" s="80"/>
      <c r="M49" s="30"/>
      <c r="N49" s="80"/>
      <c r="O49" s="30"/>
      <c r="P49" s="80"/>
      <c r="Q49" s="30"/>
      <c r="R49" s="80"/>
      <c r="S49" s="30"/>
      <c r="T49" s="80"/>
      <c r="U49" s="30"/>
      <c r="V49" s="80"/>
      <c r="W49" s="30"/>
      <c r="X49" s="80"/>
      <c r="Y49" s="30"/>
      <c r="Z49" s="42"/>
      <c r="AA49" s="71">
        <f t="shared" si="3"/>
        <v>4854.572000000001</v>
      </c>
      <c r="AB49" s="80"/>
      <c r="AC49" s="80">
        <v>1735691736.8929996</v>
      </c>
      <c r="AF49" s="13"/>
    </row>
    <row r="50" spans="1:32" ht="14.25" customHeight="1" x14ac:dyDescent="0.25">
      <c r="A50" s="35"/>
      <c r="B50" s="79"/>
      <c r="C50" s="30"/>
      <c r="D50" s="80"/>
      <c r="E50" s="30"/>
      <c r="F50" s="80"/>
      <c r="G50" s="30"/>
      <c r="H50" s="80"/>
      <c r="I50" s="30"/>
      <c r="J50" s="80"/>
      <c r="K50" s="80"/>
      <c r="L50" s="80"/>
      <c r="M50" s="30"/>
      <c r="N50" s="80"/>
      <c r="O50" s="30"/>
      <c r="P50" s="80"/>
      <c r="Q50" s="30"/>
      <c r="R50" s="80"/>
      <c r="S50" s="30"/>
      <c r="T50" s="80"/>
      <c r="U50" s="30"/>
      <c r="V50" s="80"/>
      <c r="W50" s="30"/>
      <c r="X50" s="80"/>
      <c r="Y50" s="30"/>
      <c r="Z50" s="42"/>
      <c r="AA50" s="71"/>
      <c r="AB50" s="80"/>
      <c r="AC50" s="80">
        <v>957907302.86040008</v>
      </c>
      <c r="AD50" s="30"/>
      <c r="AE50" s="30"/>
    </row>
    <row r="51" spans="1:32" ht="14.25" customHeight="1" x14ac:dyDescent="0.25">
      <c r="A51" s="79"/>
      <c r="B51" s="7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42"/>
      <c r="AA51" s="71"/>
      <c r="AB51" s="80"/>
      <c r="AC51" s="80"/>
      <c r="AD51" s="80"/>
      <c r="AE51" s="80"/>
    </row>
    <row r="52" spans="1:32" ht="14.25" customHeight="1" x14ac:dyDescent="0.3">
      <c r="A52" s="41" t="s">
        <v>113</v>
      </c>
      <c r="B52" s="41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42"/>
      <c r="AA52" s="71"/>
      <c r="AB52" s="80"/>
      <c r="AC52" s="80"/>
      <c r="AD52" s="80"/>
      <c r="AE52" s="80"/>
    </row>
    <row r="53" spans="1:32" ht="14.25" customHeight="1" x14ac:dyDescent="0.25">
      <c r="A53" s="79" t="s">
        <v>1</v>
      </c>
      <c r="B53" s="79"/>
      <c r="C53" s="80"/>
      <c r="D53" s="80"/>
      <c r="E53" s="80"/>
      <c r="F53" s="80"/>
      <c r="G53" s="33">
        <v>89362.29</v>
      </c>
      <c r="H53" s="33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42"/>
      <c r="AA53" s="71">
        <f>SUM(G53:Z53)</f>
        <v>89362.29</v>
      </c>
      <c r="AB53" s="80"/>
      <c r="AC53" s="80"/>
      <c r="AD53" s="80"/>
      <c r="AE53" s="80"/>
    </row>
    <row r="54" spans="1:32" ht="14.25" customHeight="1" x14ac:dyDescent="0.25">
      <c r="A54" s="79" t="s">
        <v>2</v>
      </c>
      <c r="B54" s="79"/>
      <c r="C54" s="80"/>
      <c r="D54" s="80"/>
      <c r="E54" s="80"/>
      <c r="F54" s="80"/>
      <c r="G54" s="33">
        <v>78480.89</v>
      </c>
      <c r="H54" s="33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42"/>
      <c r="AA54" s="71">
        <f t="shared" ref="AA54:AA58" si="4">SUM(G54:Z54)</f>
        <v>78480.89</v>
      </c>
      <c r="AB54" s="80"/>
      <c r="AC54" s="80"/>
      <c r="AD54" s="80"/>
      <c r="AE54" s="80"/>
    </row>
    <row r="55" spans="1:32" ht="14.25" customHeight="1" x14ac:dyDescent="0.25">
      <c r="A55" s="79" t="s">
        <v>101</v>
      </c>
      <c r="B55" s="79"/>
      <c r="C55" s="80"/>
      <c r="D55" s="80"/>
      <c r="E55" s="80"/>
      <c r="F55" s="80"/>
      <c r="G55" s="33">
        <v>0</v>
      </c>
      <c r="H55" s="33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42"/>
      <c r="AA55" s="71">
        <f t="shared" si="4"/>
        <v>0</v>
      </c>
      <c r="AB55" s="80"/>
      <c r="AC55" s="80"/>
      <c r="AD55" s="80"/>
      <c r="AE55" s="80"/>
    </row>
    <row r="56" spans="1:32" ht="14.25" customHeight="1" x14ac:dyDescent="0.25">
      <c r="A56" s="79" t="s">
        <v>31</v>
      </c>
      <c r="B56" s="79"/>
      <c r="C56" s="80"/>
      <c r="D56" s="80"/>
      <c r="E56" s="80"/>
      <c r="F56" s="80"/>
      <c r="G56" s="33">
        <v>10881.4</v>
      </c>
      <c r="H56" s="33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42"/>
      <c r="AA56" s="71">
        <f t="shared" si="4"/>
        <v>10881.4</v>
      </c>
      <c r="AB56" s="80"/>
      <c r="AC56" s="80"/>
      <c r="AD56" s="80"/>
      <c r="AE56" s="80"/>
    </row>
    <row r="57" spans="1:32" ht="14.25" customHeight="1" x14ac:dyDescent="0.25">
      <c r="A57" s="79" t="s">
        <v>100</v>
      </c>
      <c r="B57" s="79"/>
      <c r="C57" s="80"/>
      <c r="D57" s="80"/>
      <c r="E57" s="80"/>
      <c r="F57" s="80"/>
      <c r="G57" s="33">
        <v>4570.1879999999992</v>
      </c>
      <c r="H57" s="33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42"/>
      <c r="AA57" s="71">
        <f t="shared" si="4"/>
        <v>4570.1879999999992</v>
      </c>
      <c r="AB57" s="80"/>
      <c r="AC57" s="80"/>
      <c r="AD57" s="80"/>
      <c r="AE57" s="80"/>
    </row>
    <row r="58" spans="1:32" ht="14.25" customHeight="1" x14ac:dyDescent="0.25">
      <c r="A58" s="79" t="s">
        <v>102</v>
      </c>
      <c r="B58" s="79"/>
      <c r="C58" s="80"/>
      <c r="D58" s="80"/>
      <c r="E58" s="80"/>
      <c r="F58" s="80"/>
      <c r="G58" s="33">
        <v>1088.1399999999999</v>
      </c>
      <c r="H58" s="33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42"/>
      <c r="AA58" s="71">
        <f t="shared" si="4"/>
        <v>1088.1399999999999</v>
      </c>
      <c r="AB58" s="80"/>
      <c r="AC58" s="80"/>
      <c r="AD58" s="80"/>
      <c r="AE58" s="80"/>
    </row>
    <row r="59" spans="1:32" ht="14.25" customHeight="1" x14ac:dyDescent="0.25">
      <c r="A59" s="79"/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42"/>
      <c r="AA59" s="71"/>
      <c r="AB59" s="80"/>
      <c r="AC59" s="80"/>
      <c r="AD59" s="80"/>
      <c r="AE59" s="80"/>
    </row>
    <row r="60" spans="1:32" ht="14.25" customHeight="1" x14ac:dyDescent="0.25">
      <c r="A60" s="79"/>
      <c r="B60" s="79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42"/>
      <c r="AA60" s="71"/>
      <c r="AB60" s="80"/>
      <c r="AC60" s="80"/>
      <c r="AD60" s="80"/>
      <c r="AE60" s="80"/>
    </row>
    <row r="61" spans="1:32" ht="14.25" customHeight="1" x14ac:dyDescent="0.25">
      <c r="A61" s="79"/>
      <c r="B61" s="79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42"/>
      <c r="AA61" s="71"/>
      <c r="AB61" s="80"/>
      <c r="AC61" s="80"/>
      <c r="AD61" s="80"/>
      <c r="AE61" s="80"/>
    </row>
    <row r="62" spans="1:32" ht="14.25" customHeight="1" x14ac:dyDescent="0.3">
      <c r="A62" s="41" t="s">
        <v>114</v>
      </c>
      <c r="B62" s="41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42"/>
      <c r="AA62" s="71"/>
      <c r="AB62" s="80"/>
      <c r="AC62" s="80"/>
      <c r="AD62" s="80"/>
      <c r="AE62" s="80"/>
    </row>
    <row r="63" spans="1:32" ht="14.25" customHeight="1" x14ac:dyDescent="0.25">
      <c r="A63" s="79" t="s">
        <v>1</v>
      </c>
      <c r="B63" s="79"/>
      <c r="C63" s="80"/>
      <c r="D63" s="80"/>
      <c r="E63" s="80"/>
      <c r="F63" s="80"/>
      <c r="G63" s="33">
        <v>61356.75</v>
      </c>
      <c r="H63" s="33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42"/>
      <c r="AA63" s="71">
        <f>SUM(G63:Z63)</f>
        <v>61356.75</v>
      </c>
      <c r="AB63" s="80"/>
      <c r="AC63" s="80"/>
      <c r="AD63" s="80"/>
      <c r="AE63" s="80"/>
    </row>
    <row r="64" spans="1:32" ht="14.25" customHeight="1" x14ac:dyDescent="0.25">
      <c r="A64" s="79" t="s">
        <v>2</v>
      </c>
      <c r="B64" s="79"/>
      <c r="C64" s="80"/>
      <c r="D64" s="80"/>
      <c r="E64" s="80"/>
      <c r="F64" s="80"/>
      <c r="G64" s="33">
        <v>54938.429999999993</v>
      </c>
      <c r="H64" s="33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42"/>
      <c r="AA64" s="71">
        <f t="shared" ref="AA64:AA68" si="5">SUM(G64:Z64)</f>
        <v>54938.429999999993</v>
      </c>
      <c r="AB64" s="80"/>
      <c r="AC64" s="80"/>
      <c r="AD64" s="80"/>
      <c r="AE64" s="80"/>
    </row>
    <row r="65" spans="1:31" ht="14.25" customHeight="1" x14ac:dyDescent="0.25">
      <c r="A65" s="79" t="s">
        <v>101</v>
      </c>
      <c r="B65" s="79"/>
      <c r="C65" s="80"/>
      <c r="D65" s="80"/>
      <c r="E65" s="80"/>
      <c r="F65" s="80"/>
      <c r="G65" s="33">
        <v>0</v>
      </c>
      <c r="H65" s="33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42"/>
      <c r="AA65" s="71">
        <f t="shared" si="5"/>
        <v>0</v>
      </c>
      <c r="AB65" s="80"/>
      <c r="AC65" s="80"/>
      <c r="AD65" s="80"/>
      <c r="AE65" s="80"/>
    </row>
    <row r="66" spans="1:31" ht="14.25" customHeight="1" x14ac:dyDescent="0.25">
      <c r="A66" s="79" t="s">
        <v>31</v>
      </c>
      <c r="B66" s="79"/>
      <c r="C66" s="80"/>
      <c r="D66" s="80"/>
      <c r="E66" s="80"/>
      <c r="F66" s="80"/>
      <c r="G66" s="33">
        <v>6418.32</v>
      </c>
      <c r="H66" s="33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42"/>
      <c r="AA66" s="71">
        <f t="shared" si="5"/>
        <v>6418.32</v>
      </c>
      <c r="AB66" s="80"/>
      <c r="AC66" s="80"/>
      <c r="AD66" s="80"/>
      <c r="AE66" s="80"/>
    </row>
    <row r="67" spans="1:31" ht="14.25" customHeight="1" x14ac:dyDescent="0.25">
      <c r="A67" s="79" t="s">
        <v>100</v>
      </c>
      <c r="B67" s="79"/>
      <c r="C67" s="80"/>
      <c r="D67" s="80"/>
      <c r="E67" s="80"/>
      <c r="F67" s="80"/>
      <c r="G67" s="33">
        <v>2695.6943999999999</v>
      </c>
      <c r="H67" s="33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42"/>
      <c r="AA67" s="71">
        <f t="shared" si="5"/>
        <v>2695.6943999999999</v>
      </c>
      <c r="AB67" s="80"/>
      <c r="AC67" s="80"/>
      <c r="AD67" s="80"/>
      <c r="AE67" s="80"/>
    </row>
    <row r="68" spans="1:31" ht="14.25" customHeight="1" x14ac:dyDescent="0.25">
      <c r="A68" s="79" t="s">
        <v>102</v>
      </c>
      <c r="B68" s="79"/>
      <c r="C68" s="80"/>
      <c r="D68" s="80"/>
      <c r="E68" s="80"/>
      <c r="F68" s="80"/>
      <c r="G68" s="33">
        <v>641.83199999999999</v>
      </c>
      <c r="H68" s="33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42"/>
      <c r="AA68" s="71">
        <f t="shared" si="5"/>
        <v>641.83199999999999</v>
      </c>
      <c r="AB68" s="80"/>
      <c r="AC68" s="80"/>
      <c r="AD68" s="80"/>
      <c r="AE68" s="80"/>
    </row>
    <row r="69" spans="1:31" ht="14.25" customHeight="1" x14ac:dyDescent="0.25">
      <c r="A69" s="79"/>
      <c r="B69" s="79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42"/>
      <c r="AA69" s="71"/>
      <c r="AB69" s="80"/>
      <c r="AC69" s="80"/>
      <c r="AD69" s="80"/>
      <c r="AE69" s="80"/>
    </row>
    <row r="70" spans="1:31" ht="14.25" customHeight="1" x14ac:dyDescent="0.25">
      <c r="A70" s="35"/>
      <c r="B70" s="79"/>
      <c r="C70" s="30"/>
      <c r="D70" s="80"/>
      <c r="E70" s="30"/>
      <c r="F70" s="80"/>
      <c r="G70" s="30"/>
      <c r="H70" s="80"/>
      <c r="I70" s="30"/>
      <c r="J70" s="80"/>
      <c r="K70" s="80"/>
      <c r="L70" s="80"/>
      <c r="M70" s="30"/>
      <c r="N70" s="80"/>
      <c r="O70" s="30"/>
      <c r="P70" s="80"/>
      <c r="Q70" s="30"/>
      <c r="R70" s="80"/>
      <c r="S70" s="30"/>
      <c r="T70" s="80"/>
      <c r="U70" s="30"/>
      <c r="V70" s="80"/>
      <c r="W70" s="30"/>
      <c r="X70" s="80"/>
      <c r="Y70" s="30"/>
      <c r="Z70" s="42"/>
      <c r="AA70" s="71"/>
      <c r="AB70" s="80"/>
      <c r="AC70" s="80">
        <v>1390769149.3635004</v>
      </c>
      <c r="AD70" s="30"/>
      <c r="AE70" s="30"/>
    </row>
    <row r="71" spans="1:31" ht="14.25" customHeight="1" x14ac:dyDescent="0.3">
      <c r="A71" s="41" t="s">
        <v>6</v>
      </c>
      <c r="B71" s="41"/>
      <c r="C71" s="30"/>
      <c r="D71" s="80"/>
      <c r="E71" s="30"/>
      <c r="F71" s="80"/>
      <c r="G71" s="30"/>
      <c r="H71" s="80"/>
      <c r="I71" s="30"/>
      <c r="J71" s="80"/>
      <c r="K71" s="80"/>
      <c r="L71" s="80"/>
      <c r="M71" s="30"/>
      <c r="N71" s="80"/>
      <c r="O71" s="30"/>
      <c r="P71" s="80"/>
      <c r="Q71" s="66"/>
      <c r="R71" s="66"/>
      <c r="S71" s="30"/>
      <c r="T71" s="80"/>
      <c r="U71" s="30"/>
      <c r="V71" s="80"/>
      <c r="W71" s="30"/>
      <c r="X71" s="80"/>
      <c r="Y71" s="30"/>
      <c r="Z71" s="42"/>
      <c r="AA71" s="71"/>
      <c r="AB71" s="80"/>
      <c r="AC71" s="80">
        <v>2969597489.9714003</v>
      </c>
      <c r="AD71" s="30"/>
      <c r="AE71" s="30"/>
    </row>
    <row r="72" spans="1:31" ht="14.25" customHeight="1" x14ac:dyDescent="0.25">
      <c r="A72" s="79" t="s">
        <v>1</v>
      </c>
      <c r="B72" s="79"/>
      <c r="C72" s="30"/>
      <c r="D72" s="80"/>
      <c r="E72" s="33">
        <f>(E7+E16+E25+E34+E44)</f>
        <v>607275.56000000006</v>
      </c>
      <c r="F72" s="33"/>
      <c r="G72" s="33">
        <f>(G7+G16+G25+G34+G44+G63+G53)</f>
        <v>2841605.5500000003</v>
      </c>
      <c r="H72" s="33"/>
      <c r="I72" s="50"/>
      <c r="J72" s="50"/>
      <c r="K72" s="50"/>
      <c r="L72" s="50"/>
      <c r="M72" s="50"/>
      <c r="N72" s="50"/>
      <c r="O72" s="50"/>
      <c r="P72" s="50"/>
      <c r="Q72" s="30"/>
      <c r="R72" s="80"/>
      <c r="S72" s="30"/>
      <c r="T72" s="80"/>
      <c r="U72" s="30"/>
      <c r="V72" s="80"/>
      <c r="W72" s="30"/>
      <c r="X72" s="80"/>
      <c r="Y72" s="30"/>
      <c r="Z72" s="42"/>
      <c r="AA72" s="71">
        <f>SUM(C72:Z72)</f>
        <v>3448881.1100000003</v>
      </c>
      <c r="AB72" s="71"/>
      <c r="AD72" s="30"/>
      <c r="AE72" s="30"/>
    </row>
    <row r="73" spans="1:31" ht="14.25" customHeight="1" x14ac:dyDescent="0.25">
      <c r="A73" s="79" t="s">
        <v>2</v>
      </c>
      <c r="B73" s="79"/>
      <c r="C73" s="80"/>
      <c r="D73" s="80"/>
      <c r="E73" s="33">
        <f>(E8+E17+E26+E35+E45)</f>
        <v>551054.38</v>
      </c>
      <c r="F73" s="33"/>
      <c r="G73" s="33">
        <f>(G8+G17+G26+G35+G45+G64+G54)</f>
        <v>2573116.5</v>
      </c>
      <c r="H73" s="33"/>
      <c r="I73" s="51"/>
      <c r="J73" s="51"/>
      <c r="K73" s="51"/>
      <c r="L73" s="51"/>
      <c r="M73" s="51"/>
      <c r="N73" s="51"/>
      <c r="O73" s="51"/>
      <c r="P73" s="51"/>
      <c r="Q73" s="39"/>
      <c r="R73" s="39"/>
      <c r="S73" s="39"/>
      <c r="T73" s="39"/>
      <c r="U73" s="39"/>
      <c r="V73" s="39"/>
      <c r="W73" s="39"/>
      <c r="X73" s="39"/>
      <c r="Y73" s="39"/>
      <c r="Z73" s="42"/>
      <c r="AA73" s="72">
        <f t="shared" ref="AA73:AA76" si="6">SUM(C73:Z73)</f>
        <v>3124170.88</v>
      </c>
      <c r="AB73" s="71"/>
      <c r="AD73" s="30"/>
    </row>
    <row r="74" spans="1:31" ht="14.25" customHeight="1" x14ac:dyDescent="0.25">
      <c r="A74" s="79" t="s">
        <v>101</v>
      </c>
      <c r="B74" s="79"/>
      <c r="C74" s="80"/>
      <c r="D74" s="80"/>
      <c r="E74" s="33">
        <f>(E9+E18+E27+E36+E46)</f>
        <v>0</v>
      </c>
      <c r="F74" s="33"/>
      <c r="G74" s="33">
        <f>(G9+G18+G27+G36+G46+G65+G55)</f>
        <v>0</v>
      </c>
      <c r="H74" s="33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1"/>
      <c r="T74" s="61"/>
      <c r="U74" s="61"/>
      <c r="V74" s="61"/>
      <c r="W74" s="61"/>
      <c r="X74" s="61"/>
      <c r="Y74" s="61"/>
      <c r="Z74" s="42"/>
      <c r="AA74" s="73">
        <f t="shared" si="6"/>
        <v>0</v>
      </c>
      <c r="AB74" s="71"/>
      <c r="AD74" s="65"/>
    </row>
    <row r="75" spans="1:31" ht="14.25" customHeight="1" x14ac:dyDescent="0.25">
      <c r="A75" s="79" t="s">
        <v>31</v>
      </c>
      <c r="B75" s="79"/>
      <c r="C75" s="80"/>
      <c r="D75" s="80"/>
      <c r="E75" s="33">
        <f>(E10+E19+E28+E37+E47)</f>
        <v>56221.18</v>
      </c>
      <c r="F75" s="33"/>
      <c r="G75" s="33">
        <f>(G10+G19+G28+G37+G47+G66+G56)</f>
        <v>268489.05</v>
      </c>
      <c r="H75" s="33"/>
      <c r="I75" s="35"/>
      <c r="J75" s="79"/>
      <c r="K75" s="35"/>
      <c r="L75" s="79"/>
      <c r="M75" s="35"/>
      <c r="N75" s="79"/>
      <c r="O75" s="30"/>
      <c r="P75" s="80"/>
      <c r="Q75" s="35"/>
      <c r="R75" s="79"/>
      <c r="S75" s="35"/>
      <c r="T75" s="79"/>
      <c r="U75" s="30"/>
      <c r="V75" s="80"/>
      <c r="W75" s="30"/>
      <c r="X75" s="80"/>
      <c r="Y75" s="30"/>
      <c r="Z75" s="35"/>
      <c r="AA75" s="71">
        <f t="shared" si="6"/>
        <v>324710.23</v>
      </c>
      <c r="AB75" s="71"/>
    </row>
    <row r="76" spans="1:31" ht="14.25" customHeight="1" x14ac:dyDescent="0.25">
      <c r="A76" s="79" t="s">
        <v>100</v>
      </c>
      <c r="B76" s="79"/>
      <c r="C76" s="80"/>
      <c r="D76" s="80"/>
      <c r="E76" s="33">
        <f>(E11+E20+E29+E38+E48)</f>
        <v>23612.8956</v>
      </c>
      <c r="F76" s="33"/>
      <c r="G76" s="33">
        <f>(G11+G20+G29+G38+G48+G67+G57)</f>
        <v>112765.40099999997</v>
      </c>
      <c r="H76" s="33"/>
      <c r="I76" s="46"/>
      <c r="J76" s="46"/>
      <c r="O76" s="30"/>
      <c r="P76" s="80"/>
      <c r="Q76" s="30"/>
      <c r="R76" s="80"/>
      <c r="S76" s="30"/>
      <c r="T76" s="80"/>
      <c r="U76" s="50"/>
      <c r="V76" s="50"/>
      <c r="W76" s="30"/>
      <c r="X76" s="80"/>
      <c r="Y76" s="30"/>
      <c r="Z76" s="35"/>
      <c r="AA76" s="71">
        <f t="shared" si="6"/>
        <v>136378.29659999997</v>
      </c>
      <c r="AB76" s="71"/>
    </row>
    <row r="77" spans="1:31" ht="14.25" customHeight="1" x14ac:dyDescent="0.25">
      <c r="A77" s="79" t="s">
        <v>102</v>
      </c>
      <c r="B77" s="79"/>
      <c r="C77" s="80"/>
      <c r="D77" s="80"/>
      <c r="E77" s="33">
        <f>(E12+E21+E30+E39+E49)</f>
        <v>5622.1180000000004</v>
      </c>
      <c r="F77" s="33"/>
      <c r="G77" s="33">
        <f>(G12+G21+G30+G39+G49+G68+G58)</f>
        <v>26848.904999999999</v>
      </c>
      <c r="H77" s="33"/>
      <c r="I77" s="47"/>
      <c r="J77" s="47"/>
      <c r="K77" s="48"/>
      <c r="L77" s="48"/>
      <c r="M77" s="48"/>
      <c r="N77" s="48"/>
      <c r="O77" s="55"/>
      <c r="P77" s="55"/>
      <c r="Q77" s="13"/>
      <c r="R77" s="13"/>
      <c r="S77" s="13"/>
      <c r="T77" s="13"/>
      <c r="U77" s="51"/>
      <c r="V77" s="51"/>
      <c r="W77" s="30"/>
      <c r="X77" s="80"/>
      <c r="Y77" s="61"/>
      <c r="Z77" s="35"/>
      <c r="AA77" s="71">
        <f>SUM(C77:Z77)</f>
        <v>32471.023000000001</v>
      </c>
      <c r="AB77" s="71"/>
      <c r="AE77" s="13"/>
    </row>
    <row r="78" spans="1:31" ht="15" x14ac:dyDescent="0.25">
      <c r="C78" s="47"/>
      <c r="D78" s="47"/>
      <c r="E78" s="58"/>
      <c r="F78" s="58"/>
      <c r="G78" s="46"/>
      <c r="H78" s="46"/>
      <c r="I78" s="58"/>
      <c r="J78" s="58"/>
      <c r="O78" s="54"/>
      <c r="P78" s="54"/>
      <c r="Q78" s="60"/>
      <c r="R78" s="60"/>
      <c r="S78" s="65"/>
      <c r="T78" s="65"/>
      <c r="U78" s="75"/>
      <c r="V78" s="75"/>
      <c r="W78" s="30"/>
      <c r="X78" s="80"/>
      <c r="Y78" s="32"/>
      <c r="AA78" s="71"/>
      <c r="AB78" s="71"/>
    </row>
    <row r="79" spans="1:31" ht="13.5" x14ac:dyDescent="0.25">
      <c r="C79" s="46"/>
      <c r="D79" s="46"/>
      <c r="E79" s="59"/>
      <c r="F79" s="59"/>
      <c r="G79" s="46"/>
      <c r="H79" s="46"/>
      <c r="I79" s="59"/>
      <c r="J79" s="59"/>
      <c r="O79" s="53"/>
      <c r="P79" s="53"/>
      <c r="U79" s="52"/>
      <c r="V79" s="52"/>
      <c r="W79" s="30"/>
      <c r="X79" s="80"/>
      <c r="AA79" s="71"/>
      <c r="AB79" s="71"/>
    </row>
    <row r="80" spans="1:31" ht="15" x14ac:dyDescent="0.25">
      <c r="C80" s="46"/>
      <c r="D80" s="46"/>
      <c r="E80" s="46"/>
      <c r="F80" s="46"/>
      <c r="G80" s="46"/>
      <c r="H80" s="46"/>
      <c r="I80" s="46"/>
      <c r="J80" s="46"/>
      <c r="O80" s="54"/>
      <c r="P80" s="54"/>
      <c r="U80" s="52"/>
      <c r="V80" s="52"/>
      <c r="W80" s="30"/>
      <c r="X80" s="80"/>
      <c r="Y80" s="76"/>
      <c r="AA80" s="71"/>
      <c r="AB80" s="73"/>
    </row>
    <row r="81" spans="1:28" ht="13.5" x14ac:dyDescent="0.25">
      <c r="C81" s="46"/>
      <c r="D81" s="46"/>
      <c r="E81" s="89"/>
      <c r="F81" s="89"/>
      <c r="G81" s="89"/>
      <c r="H81" s="89"/>
      <c r="I81" s="89"/>
      <c r="J81" s="89"/>
      <c r="O81" s="52"/>
      <c r="P81" s="52"/>
      <c r="U81" s="30"/>
      <c r="V81" s="80"/>
      <c r="W81" s="30"/>
      <c r="X81" s="80"/>
      <c r="Y81" s="35"/>
      <c r="Z81" s="35"/>
      <c r="AA81" s="71"/>
      <c r="AB81" s="73"/>
    </row>
    <row r="82" spans="1:28" ht="13.5" x14ac:dyDescent="0.25">
      <c r="A82" s="35"/>
      <c r="B82" s="79"/>
      <c r="C82" s="46"/>
      <c r="D82" s="46"/>
      <c r="E82" s="35"/>
      <c r="F82" s="79"/>
      <c r="G82" s="35"/>
      <c r="H82" s="79"/>
      <c r="I82" s="35"/>
      <c r="J82" s="79"/>
      <c r="K82" s="35"/>
      <c r="L82" s="79"/>
      <c r="M82" s="35"/>
      <c r="N82" s="79"/>
      <c r="O82" s="53"/>
      <c r="P82" s="53"/>
      <c r="Q82" s="35"/>
      <c r="R82" s="79"/>
      <c r="S82" s="35"/>
      <c r="T82" s="79"/>
      <c r="U82" s="30"/>
      <c r="V82" s="80"/>
      <c r="W82" s="30"/>
      <c r="X82" s="80"/>
      <c r="Y82" s="35"/>
      <c r="Z82" s="35"/>
      <c r="AA82" s="71"/>
    </row>
    <row r="83" spans="1:28" ht="15" x14ac:dyDescent="0.25">
      <c r="A83" s="35"/>
      <c r="B83" s="79"/>
      <c r="C83" s="35"/>
      <c r="D83" s="79"/>
      <c r="E83" s="35"/>
      <c r="F83" s="79"/>
      <c r="G83" s="35"/>
      <c r="H83" s="79"/>
      <c r="I83" s="35"/>
      <c r="J83" s="79"/>
      <c r="K83" s="35"/>
      <c r="L83" s="79"/>
      <c r="M83" s="35"/>
      <c r="N83" s="79"/>
      <c r="O83" s="57"/>
      <c r="P83" s="57"/>
      <c r="Q83" s="35"/>
      <c r="R83" s="79"/>
      <c r="S83" s="35"/>
      <c r="T83" s="79"/>
      <c r="U83" s="30"/>
      <c r="V83" s="80"/>
      <c r="W83" s="51"/>
      <c r="X83" s="51"/>
      <c r="Y83" s="35"/>
      <c r="Z83" s="35"/>
      <c r="AA83" s="71"/>
    </row>
    <row r="84" spans="1:28" ht="15" x14ac:dyDescent="0.25">
      <c r="A84" s="35"/>
      <c r="B84" s="79"/>
      <c r="C84" s="35"/>
      <c r="D84" s="79"/>
      <c r="E84" s="35"/>
      <c r="F84" s="79"/>
      <c r="G84" s="33"/>
      <c r="H84" s="33"/>
      <c r="I84" s="35"/>
      <c r="J84" s="79"/>
      <c r="K84" s="35"/>
      <c r="L84" s="79"/>
      <c r="M84" s="35"/>
      <c r="N84" s="79"/>
      <c r="O84" s="57"/>
      <c r="P84" s="57"/>
      <c r="Q84" s="35"/>
      <c r="R84" s="79"/>
      <c r="S84" s="35"/>
      <c r="T84" s="79"/>
      <c r="U84" s="30"/>
      <c r="V84" s="80"/>
      <c r="W84" s="52"/>
      <c r="X84" s="52"/>
      <c r="Y84" s="35"/>
      <c r="Z84" s="35"/>
      <c r="AA84" s="71"/>
      <c r="AB84" s="73"/>
    </row>
    <row r="85" spans="1:28" ht="13.5" x14ac:dyDescent="0.25">
      <c r="A85" s="35"/>
      <c r="B85" s="79"/>
      <c r="C85" s="35"/>
      <c r="D85" s="79"/>
      <c r="E85" s="35"/>
      <c r="F85" s="79"/>
      <c r="G85" s="33"/>
      <c r="H85" s="33"/>
      <c r="I85" s="35"/>
      <c r="J85" s="79"/>
      <c r="K85" s="35"/>
      <c r="L85" s="79"/>
      <c r="M85" s="35"/>
      <c r="N85" s="79"/>
      <c r="O85" s="39"/>
      <c r="P85" s="39"/>
      <c r="Q85" s="35"/>
      <c r="R85" s="79"/>
      <c r="S85" s="35"/>
      <c r="T85" s="79"/>
      <c r="U85" s="30"/>
      <c r="V85" s="80"/>
      <c r="W85" s="35"/>
      <c r="X85" s="79"/>
      <c r="Y85" s="35"/>
      <c r="Z85" s="35"/>
      <c r="AA85" s="71"/>
      <c r="AB85" s="73"/>
    </row>
    <row r="86" spans="1:28" ht="13.5" x14ac:dyDescent="0.25">
      <c r="A86" s="35"/>
      <c r="B86" s="79"/>
      <c r="C86" s="35"/>
      <c r="D86" s="79"/>
      <c r="E86" s="35"/>
      <c r="F86" s="79"/>
      <c r="G86" s="33"/>
      <c r="H86" s="33"/>
      <c r="I86" s="35"/>
      <c r="J86" s="79"/>
      <c r="K86" s="35"/>
      <c r="L86" s="79"/>
      <c r="M86" s="35"/>
      <c r="N86" s="79"/>
      <c r="O86" s="39"/>
      <c r="P86" s="39"/>
      <c r="Q86" s="35"/>
      <c r="R86" s="79"/>
      <c r="S86" s="35"/>
      <c r="T86" s="79"/>
      <c r="U86" s="30"/>
      <c r="V86" s="80"/>
      <c r="W86" s="35"/>
      <c r="X86" s="79"/>
      <c r="Y86" s="35"/>
      <c r="Z86" s="35"/>
      <c r="AA86" s="71"/>
      <c r="AB86" s="71"/>
    </row>
    <row r="87" spans="1:28" ht="13.5" x14ac:dyDescent="0.25">
      <c r="A87" s="35"/>
      <c r="B87" s="79"/>
      <c r="C87" s="35"/>
      <c r="D87" s="79"/>
      <c r="E87" s="35"/>
      <c r="F87" s="79"/>
      <c r="G87" s="33"/>
      <c r="H87" s="33"/>
      <c r="I87" s="35"/>
      <c r="J87" s="79"/>
      <c r="K87" s="35"/>
      <c r="L87" s="79"/>
      <c r="M87" s="35"/>
      <c r="N87" s="79"/>
      <c r="O87" s="39"/>
      <c r="P87" s="39"/>
      <c r="Q87" s="35"/>
      <c r="R87" s="79"/>
      <c r="S87" s="35"/>
      <c r="T87" s="79"/>
      <c r="U87" s="51"/>
      <c r="V87" s="51"/>
      <c r="W87" s="35"/>
      <c r="X87" s="79"/>
      <c r="Y87" s="35"/>
      <c r="Z87" s="35"/>
      <c r="AA87" s="71"/>
      <c r="AB87" s="71"/>
    </row>
    <row r="88" spans="1:28" ht="13.5" x14ac:dyDescent="0.25">
      <c r="A88" s="35"/>
      <c r="B88" s="79"/>
      <c r="C88" s="35"/>
      <c r="D88" s="79"/>
      <c r="E88" s="35"/>
      <c r="F88" s="79"/>
      <c r="G88" s="33"/>
      <c r="H88" s="33"/>
      <c r="I88" s="35"/>
      <c r="J88" s="79"/>
      <c r="K88" s="35"/>
      <c r="L88" s="79"/>
      <c r="M88" s="35"/>
      <c r="N88" s="79"/>
      <c r="O88" s="35"/>
      <c r="P88" s="79"/>
      <c r="Q88" s="35"/>
      <c r="R88" s="79"/>
      <c r="S88" s="35"/>
      <c r="T88" s="79"/>
      <c r="U88" s="52"/>
      <c r="V88" s="52"/>
      <c r="W88" s="35"/>
      <c r="X88" s="79"/>
      <c r="Y88" s="35"/>
      <c r="Z88" s="35"/>
      <c r="AA88" s="74"/>
      <c r="AB88" s="71"/>
    </row>
    <row r="89" spans="1:28" ht="13.5" x14ac:dyDescent="0.25">
      <c r="A89" s="35"/>
      <c r="B89" s="79"/>
      <c r="C89" s="35"/>
      <c r="D89" s="79"/>
      <c r="E89" s="35"/>
      <c r="F89" s="79"/>
      <c r="G89" s="33"/>
      <c r="H89" s="33"/>
      <c r="I89" s="35"/>
      <c r="J89" s="79"/>
      <c r="K89" s="35"/>
      <c r="L89" s="79"/>
      <c r="M89" s="35"/>
      <c r="N89" s="79"/>
      <c r="O89" s="35"/>
      <c r="P89" s="79"/>
      <c r="Q89" s="35"/>
      <c r="R89" s="79"/>
      <c r="S89" s="35"/>
      <c r="T89" s="79"/>
      <c r="U89" s="52"/>
      <c r="V89" s="52"/>
      <c r="W89" s="35"/>
      <c r="X89" s="79"/>
      <c r="Y89" s="35"/>
      <c r="Z89" s="35"/>
      <c r="AA89" s="74"/>
      <c r="AB89" s="71"/>
    </row>
    <row r="90" spans="1:28" ht="13.5" x14ac:dyDescent="0.25">
      <c r="A90" s="35"/>
      <c r="B90" s="79"/>
      <c r="C90" s="35"/>
      <c r="D90" s="79"/>
      <c r="E90" s="35"/>
      <c r="F90" s="79"/>
      <c r="G90" s="35"/>
      <c r="H90" s="79"/>
      <c r="I90" s="35"/>
      <c r="J90" s="79"/>
      <c r="K90" s="35"/>
      <c r="L90" s="79"/>
      <c r="M90" s="35"/>
      <c r="N90" s="79"/>
      <c r="O90" s="35"/>
      <c r="P90" s="79"/>
      <c r="Q90" s="35"/>
      <c r="R90" s="79"/>
      <c r="S90" s="35"/>
      <c r="T90" s="79"/>
      <c r="W90" s="35"/>
      <c r="X90" s="79"/>
      <c r="Y90" s="35"/>
      <c r="Z90" s="35"/>
      <c r="AB90" s="71"/>
    </row>
    <row r="91" spans="1:28" ht="13.5" x14ac:dyDescent="0.25">
      <c r="A91" s="35"/>
      <c r="B91" s="79"/>
      <c r="C91" s="35"/>
      <c r="D91" s="79"/>
      <c r="E91" s="35"/>
      <c r="F91" s="79"/>
      <c r="G91" s="35"/>
      <c r="H91" s="79"/>
      <c r="I91" s="35"/>
      <c r="J91" s="79"/>
      <c r="K91" s="35"/>
      <c r="L91" s="79"/>
      <c r="M91" s="35"/>
      <c r="N91" s="79"/>
      <c r="O91" s="35"/>
      <c r="P91" s="79"/>
      <c r="Q91" s="35"/>
      <c r="R91" s="79"/>
      <c r="S91" s="35"/>
      <c r="T91" s="79"/>
      <c r="W91" s="35"/>
      <c r="X91" s="79"/>
      <c r="Y91" s="35"/>
      <c r="Z91" s="35"/>
      <c r="AB91" s="71"/>
    </row>
    <row r="92" spans="1:28" ht="13.5" x14ac:dyDescent="0.25">
      <c r="A92" s="35"/>
      <c r="B92" s="79"/>
      <c r="C92" s="35"/>
      <c r="D92" s="79"/>
      <c r="E92" s="35"/>
      <c r="F92" s="79"/>
      <c r="G92" s="35"/>
      <c r="H92" s="79"/>
      <c r="I92" s="35"/>
      <c r="J92" s="79"/>
      <c r="K92" s="35"/>
      <c r="L92" s="79"/>
      <c r="M92" s="35"/>
      <c r="N92" s="79"/>
      <c r="O92" s="35"/>
      <c r="P92" s="79"/>
      <c r="Q92" s="35"/>
      <c r="R92" s="79"/>
      <c r="S92" s="35"/>
      <c r="T92" s="79"/>
      <c r="W92" s="35"/>
      <c r="X92" s="79"/>
      <c r="Y92" s="35"/>
      <c r="Z92" s="35"/>
      <c r="AB92" s="71"/>
    </row>
    <row r="93" spans="1:28" ht="13.5" x14ac:dyDescent="0.25">
      <c r="A93" s="35"/>
      <c r="B93" s="79"/>
      <c r="C93" s="35"/>
      <c r="D93" s="79"/>
      <c r="E93" s="35"/>
      <c r="F93" s="79"/>
      <c r="G93" s="35"/>
      <c r="H93" s="79"/>
      <c r="I93" s="35"/>
      <c r="J93" s="79"/>
      <c r="K93" s="35"/>
      <c r="L93" s="79"/>
      <c r="M93" s="35"/>
      <c r="N93" s="79"/>
      <c r="O93" s="35"/>
      <c r="P93" s="79"/>
      <c r="Q93" s="35"/>
      <c r="R93" s="79"/>
      <c r="S93" s="35"/>
      <c r="T93" s="79"/>
      <c r="U93" s="35"/>
      <c r="V93" s="79"/>
      <c r="W93" s="35"/>
      <c r="X93" s="79"/>
      <c r="Y93" s="35"/>
      <c r="Z93" s="35"/>
      <c r="AA93" s="71"/>
      <c r="AB93" s="71"/>
    </row>
    <row r="94" spans="1:28" ht="13.5" x14ac:dyDescent="0.25">
      <c r="A94" s="35"/>
      <c r="B94" s="79"/>
      <c r="C94" s="35"/>
      <c r="D94" s="79"/>
      <c r="E94" s="35"/>
      <c r="F94" s="79"/>
      <c r="G94" s="35"/>
      <c r="H94" s="79"/>
      <c r="I94" s="35"/>
      <c r="J94" s="79"/>
      <c r="K94" s="35"/>
      <c r="L94" s="79"/>
      <c r="M94" s="35"/>
      <c r="N94" s="79"/>
      <c r="O94" s="35"/>
      <c r="P94" s="79"/>
      <c r="Q94" s="35"/>
      <c r="R94" s="79"/>
      <c r="S94" s="35"/>
      <c r="T94" s="79"/>
      <c r="U94" s="35"/>
      <c r="V94" s="79"/>
      <c r="W94" s="35"/>
      <c r="X94" s="79"/>
      <c r="Y94" s="35"/>
      <c r="Z94" s="35"/>
      <c r="AA94" s="71"/>
    </row>
    <row r="95" spans="1:28" ht="13.5" x14ac:dyDescent="0.25">
      <c r="A95" s="35"/>
      <c r="B95" s="79"/>
      <c r="C95" s="35"/>
      <c r="D95" s="79"/>
      <c r="E95" s="35"/>
      <c r="F95" s="79"/>
      <c r="G95" s="35"/>
      <c r="H95" s="79"/>
      <c r="I95" s="35"/>
      <c r="J95" s="79"/>
      <c r="K95" s="35"/>
      <c r="L95" s="79"/>
      <c r="M95" s="35"/>
      <c r="N95" s="79"/>
      <c r="O95" s="35"/>
      <c r="P95" s="79"/>
      <c r="Q95" s="35"/>
      <c r="R95" s="79"/>
      <c r="S95" s="35"/>
      <c r="T95" s="79"/>
      <c r="U95" s="35"/>
      <c r="V95" s="79"/>
      <c r="W95" s="35"/>
      <c r="X95" s="79"/>
      <c r="Y95" s="35"/>
      <c r="Z95" s="35"/>
      <c r="AA95" s="71"/>
    </row>
    <row r="96" spans="1:28" ht="13.5" x14ac:dyDescent="0.25">
      <c r="A96" s="35"/>
      <c r="B96" s="79"/>
      <c r="C96" s="35"/>
      <c r="D96" s="79"/>
      <c r="E96" s="35"/>
      <c r="F96" s="79"/>
      <c r="G96" s="35"/>
      <c r="H96" s="79"/>
      <c r="I96" s="35"/>
      <c r="J96" s="79"/>
      <c r="K96" s="35"/>
      <c r="L96" s="79"/>
      <c r="M96" s="35"/>
      <c r="N96" s="79"/>
      <c r="O96" s="35"/>
      <c r="P96" s="79"/>
      <c r="Q96" s="35"/>
      <c r="R96" s="79"/>
      <c r="S96" s="35"/>
      <c r="T96" s="79"/>
      <c r="U96" s="35"/>
      <c r="V96" s="79"/>
      <c r="W96" s="35"/>
      <c r="X96" s="79"/>
      <c r="Y96" s="35"/>
      <c r="Z96" s="35"/>
      <c r="AA96" s="71"/>
      <c r="AB96" s="71"/>
    </row>
    <row r="97" spans="1:28" ht="13.5" x14ac:dyDescent="0.25">
      <c r="A97" s="35"/>
      <c r="B97" s="79"/>
      <c r="C97" s="35"/>
      <c r="D97" s="79"/>
      <c r="E97" s="35"/>
      <c r="F97" s="79"/>
      <c r="G97" s="35"/>
      <c r="H97" s="79"/>
      <c r="I97" s="35"/>
      <c r="J97" s="79"/>
      <c r="K97" s="35"/>
      <c r="L97" s="79"/>
      <c r="M97" s="35"/>
      <c r="N97" s="79"/>
      <c r="O97" s="35"/>
      <c r="P97" s="79"/>
      <c r="Q97" s="35"/>
      <c r="R97" s="79"/>
      <c r="S97" s="35"/>
      <c r="T97" s="79"/>
      <c r="U97" s="35"/>
      <c r="V97" s="79"/>
      <c r="W97" s="35"/>
      <c r="X97" s="79"/>
      <c r="Y97" s="35"/>
      <c r="Z97" s="35"/>
      <c r="AA97" s="71"/>
      <c r="AB97" s="71"/>
    </row>
    <row r="98" spans="1:28" ht="13.5" x14ac:dyDescent="0.25">
      <c r="A98" s="35"/>
      <c r="B98" s="79"/>
      <c r="C98" s="35"/>
      <c r="D98" s="79"/>
      <c r="E98" s="35"/>
      <c r="F98" s="79"/>
      <c r="G98" s="35"/>
      <c r="H98" s="79"/>
      <c r="I98" s="35"/>
      <c r="J98" s="79"/>
      <c r="K98" s="35"/>
      <c r="L98" s="79"/>
      <c r="M98" s="35"/>
      <c r="N98" s="79"/>
      <c r="O98" s="35"/>
      <c r="P98" s="79"/>
      <c r="Q98" s="35"/>
      <c r="R98" s="79"/>
      <c r="S98" s="35"/>
      <c r="T98" s="79"/>
      <c r="U98" s="35"/>
      <c r="V98" s="79"/>
      <c r="W98" s="35"/>
      <c r="X98" s="79"/>
      <c r="Y98" s="35"/>
      <c r="Z98" s="35"/>
      <c r="AA98" s="71"/>
      <c r="AB98" s="71"/>
    </row>
    <row r="99" spans="1:28" ht="13.5" x14ac:dyDescent="0.25">
      <c r="A99" s="35"/>
      <c r="B99" s="79"/>
      <c r="C99" s="35"/>
      <c r="D99" s="79"/>
      <c r="E99" s="35"/>
      <c r="F99" s="79"/>
      <c r="G99" s="35"/>
      <c r="H99" s="79"/>
      <c r="I99" s="35"/>
      <c r="J99" s="79"/>
      <c r="K99" s="35"/>
      <c r="L99" s="79"/>
      <c r="M99" s="35"/>
      <c r="N99" s="79"/>
      <c r="O99" s="35"/>
      <c r="P99" s="79"/>
      <c r="Q99" s="35"/>
      <c r="R99" s="79"/>
      <c r="S99" s="35"/>
      <c r="T99" s="79"/>
      <c r="U99" s="35"/>
      <c r="V99" s="79"/>
      <c r="W99" s="35"/>
      <c r="X99" s="79"/>
      <c r="Y99" s="35"/>
      <c r="Z99" s="35"/>
      <c r="AA99" s="71"/>
      <c r="AB99" s="71"/>
    </row>
    <row r="100" spans="1:28" ht="13.5" x14ac:dyDescent="0.25">
      <c r="A100" s="35"/>
      <c r="B100" s="79"/>
      <c r="C100" s="35"/>
      <c r="D100" s="79"/>
      <c r="E100" s="35"/>
      <c r="F100" s="79"/>
      <c r="G100" s="35"/>
      <c r="H100" s="79"/>
      <c r="I100" s="35"/>
      <c r="J100" s="79"/>
      <c r="K100" s="35"/>
      <c r="L100" s="79"/>
      <c r="M100" s="35"/>
      <c r="N100" s="79"/>
      <c r="O100" s="35"/>
      <c r="P100" s="79"/>
      <c r="Q100" s="35"/>
      <c r="R100" s="79"/>
      <c r="S100" s="35"/>
      <c r="T100" s="79"/>
      <c r="U100" s="35"/>
      <c r="V100" s="79"/>
      <c r="W100" s="35"/>
      <c r="X100" s="79"/>
      <c r="Y100" s="35"/>
      <c r="Z100" s="35"/>
      <c r="AA100" s="71"/>
      <c r="AB100" s="71"/>
    </row>
    <row r="101" spans="1:28" ht="13.5" x14ac:dyDescent="0.25">
      <c r="A101" s="35"/>
      <c r="B101" s="79"/>
      <c r="C101" s="35"/>
      <c r="D101" s="79"/>
      <c r="E101" s="35"/>
      <c r="F101" s="79"/>
      <c r="G101" s="35"/>
      <c r="H101" s="79"/>
      <c r="I101" s="35"/>
      <c r="J101" s="79"/>
      <c r="K101" s="35"/>
      <c r="L101" s="79"/>
      <c r="M101" s="35"/>
      <c r="N101" s="79"/>
      <c r="O101" s="35"/>
      <c r="P101" s="79"/>
      <c r="Q101" s="35"/>
      <c r="R101" s="79"/>
      <c r="S101" s="35"/>
      <c r="T101" s="79"/>
      <c r="U101" s="35"/>
      <c r="V101" s="79"/>
      <c r="W101" s="35"/>
      <c r="X101" s="79"/>
      <c r="Y101" s="35"/>
      <c r="Z101" s="35"/>
      <c r="AA101" s="71"/>
    </row>
    <row r="102" spans="1:28" ht="13.5" x14ac:dyDescent="0.25">
      <c r="A102" s="35"/>
      <c r="B102" s="79"/>
      <c r="C102" s="35"/>
      <c r="D102" s="79"/>
      <c r="E102" s="35"/>
      <c r="F102" s="79"/>
      <c r="G102" s="35"/>
      <c r="H102" s="79"/>
      <c r="I102" s="35"/>
      <c r="J102" s="79"/>
      <c r="K102" s="35"/>
      <c r="L102" s="79"/>
      <c r="M102" s="35"/>
      <c r="N102" s="79"/>
      <c r="O102" s="35"/>
      <c r="P102" s="79"/>
      <c r="Q102" s="35"/>
      <c r="R102" s="79"/>
      <c r="S102" s="35"/>
      <c r="T102" s="79"/>
      <c r="U102" s="35"/>
      <c r="V102" s="79"/>
      <c r="W102" s="35"/>
      <c r="X102" s="79"/>
      <c r="Y102" s="35"/>
      <c r="Z102" s="35"/>
      <c r="AA102" s="71"/>
    </row>
    <row r="103" spans="1:28" ht="13.5" x14ac:dyDescent="0.25">
      <c r="A103" s="35"/>
      <c r="B103" s="79"/>
      <c r="C103" s="35"/>
      <c r="D103" s="79"/>
      <c r="E103" s="35"/>
      <c r="F103" s="79"/>
      <c r="G103" s="35"/>
      <c r="H103" s="79"/>
      <c r="I103" s="35"/>
      <c r="J103" s="79"/>
      <c r="K103" s="35"/>
      <c r="L103" s="79"/>
      <c r="M103" s="35"/>
      <c r="N103" s="79"/>
      <c r="O103" s="35"/>
      <c r="P103" s="79"/>
      <c r="Q103" s="35"/>
      <c r="R103" s="79"/>
      <c r="S103" s="35"/>
      <c r="T103" s="79"/>
      <c r="U103" s="35"/>
      <c r="V103" s="79"/>
      <c r="W103" s="35"/>
      <c r="X103" s="79"/>
      <c r="Y103" s="35"/>
      <c r="Z103" s="35"/>
      <c r="AA103" s="71"/>
    </row>
    <row r="104" spans="1:28" ht="13.5" x14ac:dyDescent="0.25">
      <c r="A104" s="35"/>
      <c r="B104" s="79"/>
      <c r="C104" s="35"/>
      <c r="D104" s="79"/>
      <c r="E104" s="35"/>
      <c r="F104" s="79"/>
      <c r="G104" s="35"/>
      <c r="H104" s="79"/>
      <c r="I104" s="35"/>
      <c r="J104" s="79"/>
      <c r="K104" s="35"/>
      <c r="L104" s="79"/>
      <c r="M104" s="35"/>
      <c r="N104" s="79"/>
      <c r="O104" s="35"/>
      <c r="P104" s="79"/>
      <c r="Q104" s="35"/>
      <c r="R104" s="79"/>
      <c r="S104" s="35"/>
      <c r="T104" s="79"/>
      <c r="U104" s="35"/>
      <c r="V104" s="79"/>
      <c r="W104" s="35"/>
      <c r="X104" s="79"/>
      <c r="Y104" s="35"/>
      <c r="Z104" s="35"/>
      <c r="AA104" s="71"/>
    </row>
    <row r="105" spans="1:28" ht="13.5" x14ac:dyDescent="0.25">
      <c r="A105" s="35"/>
      <c r="B105" s="79"/>
      <c r="C105" s="35"/>
      <c r="D105" s="79"/>
      <c r="E105" s="35"/>
      <c r="F105" s="79"/>
      <c r="G105" s="35"/>
      <c r="H105" s="79"/>
      <c r="I105" s="35"/>
      <c r="J105" s="79"/>
      <c r="K105" s="35"/>
      <c r="L105" s="79"/>
      <c r="M105" s="35"/>
      <c r="N105" s="79"/>
      <c r="O105" s="35"/>
      <c r="P105" s="79"/>
      <c r="Q105" s="35"/>
      <c r="R105" s="79"/>
      <c r="S105" s="35"/>
      <c r="T105" s="79"/>
      <c r="U105" s="35"/>
      <c r="V105" s="79"/>
      <c r="W105" s="35"/>
      <c r="X105" s="79"/>
      <c r="Y105" s="35"/>
      <c r="Z105" s="35"/>
      <c r="AA105" s="71"/>
    </row>
    <row r="106" spans="1:28" ht="13.5" x14ac:dyDescent="0.25">
      <c r="A106" s="35"/>
      <c r="B106" s="79"/>
      <c r="C106" s="35"/>
      <c r="D106" s="79"/>
      <c r="E106" s="35"/>
      <c r="F106" s="79"/>
      <c r="G106" s="35"/>
      <c r="H106" s="79"/>
      <c r="I106" s="35"/>
      <c r="J106" s="79"/>
      <c r="K106" s="35"/>
      <c r="L106" s="79"/>
      <c r="M106" s="35"/>
      <c r="N106" s="79"/>
      <c r="O106" s="35"/>
      <c r="P106" s="79"/>
      <c r="Q106" s="35"/>
      <c r="R106" s="79"/>
      <c r="S106" s="35"/>
      <c r="T106" s="79"/>
      <c r="U106" s="35"/>
      <c r="V106" s="79"/>
      <c r="W106" s="35"/>
      <c r="X106" s="79"/>
      <c r="Y106" s="35"/>
      <c r="Z106" s="35"/>
      <c r="AA106" s="71"/>
    </row>
    <row r="107" spans="1:28" ht="13.5" x14ac:dyDescent="0.25">
      <c r="A107" s="35"/>
      <c r="B107" s="79"/>
      <c r="C107" s="35"/>
      <c r="D107" s="79"/>
      <c r="E107" s="35"/>
      <c r="F107" s="79"/>
      <c r="G107" s="35"/>
      <c r="H107" s="79"/>
      <c r="I107" s="35"/>
      <c r="J107" s="79"/>
      <c r="K107" s="35"/>
      <c r="L107" s="79"/>
      <c r="M107" s="35"/>
      <c r="N107" s="79"/>
      <c r="O107" s="35"/>
      <c r="P107" s="79"/>
      <c r="Q107" s="35"/>
      <c r="R107" s="79"/>
      <c r="S107" s="35"/>
      <c r="T107" s="79"/>
      <c r="U107" s="35"/>
      <c r="V107" s="79"/>
      <c r="W107" s="35"/>
      <c r="X107" s="79"/>
      <c r="Y107" s="35"/>
      <c r="Z107" s="35"/>
      <c r="AA107" s="71"/>
    </row>
    <row r="108" spans="1:28" ht="13.5" x14ac:dyDescent="0.25">
      <c r="A108" s="35"/>
      <c r="B108" s="79"/>
      <c r="C108" s="35"/>
      <c r="D108" s="79"/>
      <c r="E108" s="35"/>
      <c r="F108" s="79"/>
      <c r="G108" s="35"/>
      <c r="H108" s="79"/>
      <c r="I108" s="35"/>
      <c r="J108" s="79"/>
      <c r="K108" s="35"/>
      <c r="L108" s="79"/>
      <c r="M108" s="35"/>
      <c r="N108" s="79"/>
      <c r="O108" s="35"/>
      <c r="P108" s="79"/>
      <c r="Q108" s="35"/>
      <c r="R108" s="79"/>
      <c r="S108" s="35"/>
      <c r="T108" s="79"/>
      <c r="U108" s="35"/>
      <c r="V108" s="79"/>
      <c r="W108" s="35"/>
      <c r="X108" s="79"/>
      <c r="Y108" s="35"/>
      <c r="Z108" s="35"/>
      <c r="AA108" s="71"/>
    </row>
    <row r="109" spans="1:28" ht="13.5" x14ac:dyDescent="0.25">
      <c r="A109" s="35"/>
      <c r="B109" s="79"/>
      <c r="C109" s="35"/>
      <c r="D109" s="79"/>
      <c r="E109" s="35"/>
      <c r="F109" s="79"/>
      <c r="G109" s="35"/>
      <c r="H109" s="79"/>
      <c r="I109" s="35"/>
      <c r="J109" s="79"/>
      <c r="K109" s="35"/>
      <c r="L109" s="79"/>
      <c r="M109" s="35"/>
      <c r="N109" s="79"/>
      <c r="O109" s="35"/>
      <c r="P109" s="79"/>
      <c r="Q109" s="35"/>
      <c r="R109" s="79"/>
      <c r="S109" s="35"/>
      <c r="T109" s="79"/>
      <c r="U109" s="35"/>
      <c r="V109" s="79"/>
      <c r="W109" s="35"/>
      <c r="X109" s="79"/>
      <c r="Y109" s="35"/>
      <c r="Z109" s="35"/>
      <c r="AA109" s="71"/>
    </row>
    <row r="110" spans="1:28" ht="13.5" x14ac:dyDescent="0.25">
      <c r="A110" s="35"/>
      <c r="B110" s="79"/>
      <c r="C110" s="35"/>
      <c r="D110" s="79"/>
      <c r="E110" s="35"/>
      <c r="F110" s="79"/>
      <c r="G110" s="35"/>
      <c r="H110" s="79"/>
      <c r="I110" s="35"/>
      <c r="J110" s="79"/>
      <c r="K110" s="35"/>
      <c r="L110" s="79"/>
      <c r="M110" s="35"/>
      <c r="N110" s="79"/>
      <c r="O110" s="35"/>
      <c r="P110" s="79"/>
      <c r="Q110" s="35"/>
      <c r="R110" s="79"/>
      <c r="S110" s="35"/>
      <c r="T110" s="79"/>
      <c r="U110" s="35"/>
      <c r="V110" s="79"/>
      <c r="W110" s="35"/>
      <c r="X110" s="79"/>
      <c r="Y110" s="35"/>
      <c r="Z110" s="35"/>
      <c r="AA110" s="71"/>
    </row>
    <row r="111" spans="1:28" ht="13.5" x14ac:dyDescent="0.25">
      <c r="A111" s="35"/>
      <c r="B111" s="79"/>
      <c r="C111" s="35"/>
      <c r="D111" s="79"/>
      <c r="E111" s="35"/>
      <c r="F111" s="79"/>
      <c r="G111" s="35"/>
      <c r="H111" s="79"/>
      <c r="I111" s="35"/>
      <c r="J111" s="79"/>
      <c r="K111" s="35"/>
      <c r="L111" s="79"/>
      <c r="M111" s="35"/>
      <c r="N111" s="79"/>
      <c r="O111" s="35"/>
      <c r="P111" s="79"/>
      <c r="Q111" s="35"/>
      <c r="R111" s="79"/>
      <c r="S111" s="35"/>
      <c r="T111" s="79"/>
      <c r="W111" s="35"/>
      <c r="X111" s="79"/>
      <c r="Y111" s="35"/>
      <c r="Z111" s="35"/>
      <c r="AA111" s="71"/>
    </row>
    <row r="112" spans="1:28" ht="13.5" x14ac:dyDescent="0.25">
      <c r="A112" s="35"/>
      <c r="B112" s="79"/>
      <c r="C112" s="35"/>
      <c r="D112" s="79"/>
      <c r="E112" s="35"/>
      <c r="F112" s="79"/>
      <c r="G112" s="35"/>
      <c r="H112" s="79"/>
      <c r="I112" s="35"/>
      <c r="J112" s="79"/>
      <c r="K112" s="35"/>
      <c r="L112" s="79"/>
      <c r="M112" s="35"/>
      <c r="N112" s="79"/>
      <c r="O112" s="35"/>
      <c r="P112" s="79"/>
      <c r="Q112" s="35"/>
      <c r="R112" s="79"/>
      <c r="S112" s="35"/>
      <c r="T112" s="79"/>
      <c r="W112" s="35"/>
      <c r="X112" s="79"/>
      <c r="Y112" s="35"/>
      <c r="Z112" s="35"/>
      <c r="AA112" s="71"/>
    </row>
    <row r="113" spans="1:27" ht="13.5" x14ac:dyDescent="0.25">
      <c r="A113" s="35"/>
      <c r="B113" s="79"/>
      <c r="C113" s="35"/>
      <c r="D113" s="79"/>
      <c r="E113" s="35"/>
      <c r="F113" s="79"/>
      <c r="G113" s="35"/>
      <c r="H113" s="79"/>
      <c r="I113" s="35"/>
      <c r="J113" s="79"/>
      <c r="K113" s="35"/>
      <c r="L113" s="79"/>
      <c r="M113" s="35"/>
      <c r="N113" s="79"/>
      <c r="O113" s="35"/>
      <c r="P113" s="79"/>
      <c r="Q113" s="35"/>
      <c r="R113" s="79"/>
      <c r="S113" s="35"/>
      <c r="T113" s="79"/>
      <c r="W113" s="35"/>
      <c r="X113" s="79"/>
      <c r="Y113" s="35"/>
      <c r="Z113" s="35"/>
      <c r="AA113" s="71"/>
    </row>
    <row r="114" spans="1:27" ht="13.5" x14ac:dyDescent="0.25">
      <c r="A114" s="35"/>
      <c r="B114" s="79"/>
      <c r="C114" s="35"/>
      <c r="D114" s="79"/>
      <c r="E114" s="35"/>
      <c r="F114" s="79"/>
      <c r="G114" s="35"/>
      <c r="H114" s="79"/>
      <c r="I114" s="35"/>
      <c r="J114" s="79"/>
      <c r="K114" s="35"/>
      <c r="L114" s="79"/>
      <c r="M114" s="35"/>
      <c r="N114" s="79"/>
      <c r="O114" s="35"/>
      <c r="P114" s="79"/>
      <c r="Q114" s="35"/>
      <c r="R114" s="79"/>
      <c r="S114" s="35"/>
      <c r="T114" s="79"/>
      <c r="W114" s="35"/>
      <c r="X114" s="79"/>
      <c r="Y114" s="35"/>
      <c r="Z114" s="35"/>
      <c r="AA114" s="71"/>
    </row>
    <row r="115" spans="1:27" ht="13.5" x14ac:dyDescent="0.25">
      <c r="A115" s="35"/>
      <c r="B115" s="79"/>
      <c r="C115" s="35"/>
      <c r="D115" s="79"/>
      <c r="E115" s="35"/>
      <c r="F115" s="79"/>
      <c r="G115" s="35"/>
      <c r="H115" s="79"/>
      <c r="I115" s="35"/>
      <c r="J115" s="79"/>
      <c r="K115" s="35"/>
      <c r="L115" s="79"/>
      <c r="M115" s="35"/>
      <c r="N115" s="79"/>
      <c r="O115" s="35"/>
      <c r="P115" s="79"/>
      <c r="Q115" s="35"/>
      <c r="R115" s="79"/>
      <c r="S115" s="35"/>
      <c r="T115" s="79"/>
      <c r="U115" s="35"/>
      <c r="V115" s="79"/>
      <c r="W115" s="35"/>
      <c r="X115" s="79"/>
      <c r="Y115" s="35"/>
      <c r="Z115" s="35"/>
      <c r="AA115" s="71"/>
    </row>
    <row r="116" spans="1:27" ht="13.5" x14ac:dyDescent="0.25">
      <c r="A116" s="35"/>
      <c r="B116" s="79"/>
      <c r="C116" s="35"/>
      <c r="D116" s="79"/>
      <c r="E116" s="35"/>
      <c r="F116" s="79"/>
      <c r="G116" s="35"/>
      <c r="H116" s="79"/>
      <c r="I116" s="35"/>
      <c r="J116" s="79"/>
      <c r="K116" s="35"/>
      <c r="L116" s="79"/>
      <c r="M116" s="35"/>
      <c r="N116" s="79"/>
      <c r="O116" s="35"/>
      <c r="P116" s="79"/>
      <c r="Q116" s="35"/>
      <c r="R116" s="79"/>
      <c r="S116" s="35"/>
      <c r="T116" s="79"/>
      <c r="U116" s="35"/>
      <c r="V116" s="79"/>
      <c r="W116" s="35"/>
      <c r="X116" s="79"/>
      <c r="Y116" s="35"/>
      <c r="Z116" s="35"/>
      <c r="AA116" s="71"/>
    </row>
    <row r="117" spans="1:27" ht="13.5" x14ac:dyDescent="0.25">
      <c r="A117" s="35"/>
      <c r="B117" s="79"/>
      <c r="C117" s="35"/>
      <c r="D117" s="79"/>
      <c r="E117" s="35"/>
      <c r="F117" s="79"/>
      <c r="G117" s="35"/>
      <c r="H117" s="79"/>
      <c r="I117" s="35"/>
      <c r="J117" s="79"/>
      <c r="K117" s="35"/>
      <c r="L117" s="79"/>
      <c r="M117" s="35"/>
      <c r="N117" s="79"/>
      <c r="O117" s="35"/>
      <c r="P117" s="79"/>
      <c r="Q117" s="35"/>
      <c r="R117" s="79"/>
      <c r="S117" s="35"/>
      <c r="T117" s="79"/>
      <c r="U117" s="35"/>
      <c r="V117" s="79"/>
      <c r="W117" s="35"/>
      <c r="X117" s="79"/>
      <c r="Y117" s="35"/>
      <c r="Z117" s="35"/>
      <c r="AA117" s="71"/>
    </row>
    <row r="118" spans="1:27" ht="13.5" x14ac:dyDescent="0.25">
      <c r="A118" s="35"/>
      <c r="B118" s="79"/>
      <c r="C118" s="35"/>
      <c r="D118" s="79"/>
      <c r="E118" s="35"/>
      <c r="F118" s="79"/>
      <c r="G118" s="35"/>
      <c r="H118" s="79"/>
      <c r="I118" s="35"/>
      <c r="J118" s="79"/>
      <c r="K118" s="35"/>
      <c r="L118" s="79"/>
      <c r="M118" s="35"/>
      <c r="N118" s="79"/>
      <c r="O118" s="35"/>
      <c r="P118" s="79"/>
      <c r="Q118" s="35"/>
      <c r="R118" s="79"/>
      <c r="S118" s="35"/>
      <c r="T118" s="79"/>
      <c r="U118" s="35"/>
      <c r="V118" s="79"/>
      <c r="W118" s="35"/>
      <c r="X118" s="79"/>
      <c r="Y118" s="35"/>
      <c r="Z118" s="35"/>
      <c r="AA118" s="71"/>
    </row>
    <row r="119" spans="1:27" ht="13.5" x14ac:dyDescent="0.25">
      <c r="A119" s="35"/>
      <c r="B119" s="79"/>
      <c r="C119" s="35"/>
      <c r="D119" s="79"/>
      <c r="E119" s="35"/>
      <c r="F119" s="79"/>
      <c r="G119" s="35"/>
      <c r="H119" s="79"/>
      <c r="I119" s="35"/>
      <c r="J119" s="79"/>
      <c r="K119" s="35"/>
      <c r="L119" s="79"/>
      <c r="M119" s="35"/>
      <c r="N119" s="79"/>
      <c r="O119" s="35"/>
      <c r="P119" s="79"/>
      <c r="Q119" s="35"/>
      <c r="R119" s="79"/>
      <c r="S119" s="35"/>
      <c r="T119" s="79"/>
      <c r="U119" s="35"/>
      <c r="V119" s="79"/>
      <c r="W119" s="35"/>
      <c r="X119" s="79"/>
      <c r="Y119" s="35"/>
      <c r="Z119" s="35"/>
      <c r="AA119" s="71"/>
    </row>
    <row r="120" spans="1:27" ht="13.5" x14ac:dyDescent="0.25">
      <c r="A120" s="35"/>
      <c r="B120" s="79"/>
      <c r="C120" s="35"/>
      <c r="D120" s="79"/>
      <c r="E120" s="35"/>
      <c r="F120" s="79"/>
      <c r="G120" s="35"/>
      <c r="H120" s="79"/>
      <c r="I120" s="35"/>
      <c r="J120" s="79"/>
      <c r="K120" s="35"/>
      <c r="L120" s="79"/>
      <c r="M120" s="35"/>
      <c r="N120" s="79"/>
      <c r="O120" s="35"/>
      <c r="P120" s="79"/>
      <c r="Q120" s="35"/>
      <c r="R120" s="79"/>
      <c r="S120" s="35"/>
      <c r="T120" s="79"/>
      <c r="U120" s="35"/>
      <c r="V120" s="79"/>
      <c r="W120" s="35"/>
      <c r="X120" s="79"/>
      <c r="Y120" s="35"/>
      <c r="Z120" s="35"/>
      <c r="AA120" s="71"/>
    </row>
    <row r="121" spans="1:27" ht="13.5" x14ac:dyDescent="0.25">
      <c r="A121" s="35"/>
      <c r="B121" s="79"/>
      <c r="C121" s="35"/>
      <c r="D121" s="79"/>
      <c r="E121" s="35"/>
      <c r="F121" s="79"/>
      <c r="G121" s="35"/>
      <c r="H121" s="79"/>
      <c r="I121" s="35"/>
      <c r="J121" s="79"/>
      <c r="K121" s="35"/>
      <c r="L121" s="79"/>
      <c r="M121" s="35"/>
      <c r="N121" s="79"/>
      <c r="O121" s="35"/>
      <c r="P121" s="79"/>
      <c r="Q121" s="35"/>
      <c r="R121" s="79"/>
      <c r="S121" s="35"/>
      <c r="T121" s="79"/>
      <c r="U121" s="35"/>
      <c r="V121" s="79"/>
      <c r="W121" s="35"/>
      <c r="X121" s="79"/>
      <c r="Y121" s="35"/>
      <c r="Z121" s="35"/>
      <c r="AA121" s="71"/>
    </row>
    <row r="122" spans="1:27" ht="13.5" x14ac:dyDescent="0.25">
      <c r="A122" s="35"/>
      <c r="B122" s="79"/>
      <c r="C122" s="35"/>
      <c r="D122" s="79"/>
      <c r="E122" s="35"/>
      <c r="F122" s="79"/>
      <c r="G122" s="35"/>
      <c r="H122" s="79"/>
      <c r="I122" s="35"/>
      <c r="J122" s="79"/>
      <c r="K122" s="35"/>
      <c r="L122" s="79"/>
      <c r="M122" s="35"/>
      <c r="N122" s="79"/>
      <c r="O122" s="35"/>
      <c r="P122" s="79"/>
      <c r="Q122" s="35"/>
      <c r="R122" s="79"/>
      <c r="S122" s="35"/>
      <c r="T122" s="79"/>
      <c r="U122" s="35"/>
      <c r="V122" s="79"/>
      <c r="W122" s="35"/>
      <c r="X122" s="79"/>
      <c r="Y122" s="35"/>
      <c r="Z122" s="35"/>
      <c r="AA122" s="71"/>
    </row>
    <row r="123" spans="1:27" ht="13.5" x14ac:dyDescent="0.25">
      <c r="A123" s="35"/>
      <c r="B123" s="79"/>
      <c r="C123" s="35"/>
      <c r="D123" s="79"/>
      <c r="E123" s="35"/>
      <c r="F123" s="79"/>
      <c r="G123" s="35"/>
      <c r="H123" s="79"/>
      <c r="I123" s="35"/>
      <c r="J123" s="79"/>
      <c r="K123" s="35"/>
      <c r="L123" s="79"/>
      <c r="M123" s="35"/>
      <c r="N123" s="79"/>
      <c r="O123" s="35"/>
      <c r="P123" s="79"/>
      <c r="Q123" s="35"/>
      <c r="R123" s="79"/>
      <c r="S123" s="35"/>
      <c r="T123" s="79"/>
      <c r="U123" s="35"/>
      <c r="V123" s="79"/>
      <c r="W123" s="35"/>
      <c r="X123" s="79"/>
      <c r="Y123" s="35"/>
      <c r="Z123" s="35"/>
      <c r="AA123" s="71"/>
    </row>
    <row r="124" spans="1:27" ht="13.5" x14ac:dyDescent="0.25">
      <c r="A124" s="35"/>
      <c r="B124" s="79"/>
      <c r="C124" s="35"/>
      <c r="D124" s="79"/>
      <c r="E124" s="35"/>
      <c r="F124" s="79"/>
      <c r="G124" s="35"/>
      <c r="H124" s="79"/>
      <c r="I124" s="35"/>
      <c r="J124" s="79"/>
      <c r="K124" s="35"/>
      <c r="L124" s="79"/>
      <c r="M124" s="35"/>
      <c r="N124" s="79"/>
      <c r="O124" s="35"/>
      <c r="P124" s="79"/>
      <c r="Q124" s="35"/>
      <c r="R124" s="79"/>
      <c r="S124" s="35"/>
      <c r="T124" s="79"/>
      <c r="U124" s="35"/>
      <c r="V124" s="79"/>
      <c r="W124" s="35"/>
      <c r="X124" s="79"/>
      <c r="Y124" s="35"/>
      <c r="Z124" s="35"/>
      <c r="AA124" s="71"/>
    </row>
    <row r="125" spans="1:27" ht="13.5" x14ac:dyDescent="0.25">
      <c r="A125" s="35"/>
      <c r="B125" s="79"/>
      <c r="C125" s="35"/>
      <c r="D125" s="79"/>
      <c r="E125" s="35"/>
      <c r="F125" s="79"/>
      <c r="G125" s="35"/>
      <c r="H125" s="79"/>
      <c r="I125" s="35"/>
      <c r="J125" s="79"/>
      <c r="K125" s="35"/>
      <c r="L125" s="79"/>
      <c r="M125" s="35"/>
      <c r="N125" s="79"/>
      <c r="O125" s="35"/>
      <c r="P125" s="79"/>
      <c r="Q125" s="35"/>
      <c r="R125" s="79"/>
      <c r="S125" s="35"/>
      <c r="T125" s="79"/>
      <c r="U125" s="35"/>
      <c r="V125" s="79"/>
      <c r="W125" s="35"/>
      <c r="X125" s="79"/>
      <c r="Y125" s="35"/>
      <c r="Z125" s="35"/>
      <c r="AA125" s="71"/>
    </row>
    <row r="126" spans="1:27" ht="13.5" x14ac:dyDescent="0.25">
      <c r="A126" s="35"/>
      <c r="B126" s="79"/>
      <c r="C126" s="35"/>
      <c r="D126" s="79"/>
      <c r="E126" s="35"/>
      <c r="F126" s="79"/>
      <c r="G126" s="35"/>
      <c r="H126" s="79"/>
      <c r="I126" s="35"/>
      <c r="J126" s="79"/>
      <c r="K126" s="35"/>
      <c r="L126" s="79"/>
      <c r="M126" s="35"/>
      <c r="N126" s="79"/>
      <c r="O126" s="35"/>
      <c r="P126" s="79"/>
      <c r="Q126" s="35"/>
      <c r="R126" s="79"/>
      <c r="S126" s="35"/>
      <c r="T126" s="79"/>
      <c r="U126" s="35"/>
      <c r="V126" s="79"/>
      <c r="W126" s="35"/>
      <c r="X126" s="79"/>
      <c r="Y126" s="35"/>
      <c r="Z126" s="35"/>
      <c r="AA126" s="71"/>
    </row>
    <row r="127" spans="1:27" ht="13.5" x14ac:dyDescent="0.25">
      <c r="A127" s="35"/>
      <c r="B127" s="79"/>
      <c r="C127" s="35"/>
      <c r="D127" s="79"/>
      <c r="E127" s="35"/>
      <c r="F127" s="79"/>
      <c r="G127" s="35"/>
      <c r="H127" s="79"/>
      <c r="I127" s="35"/>
      <c r="J127" s="79"/>
      <c r="K127" s="35"/>
      <c r="L127" s="79"/>
      <c r="M127" s="35"/>
      <c r="N127" s="79"/>
      <c r="O127" s="35"/>
      <c r="P127" s="79"/>
      <c r="Q127" s="35"/>
      <c r="R127" s="79"/>
      <c r="S127" s="35"/>
      <c r="T127" s="79"/>
      <c r="U127" s="35"/>
      <c r="V127" s="79"/>
      <c r="W127" s="35"/>
      <c r="X127" s="79"/>
      <c r="Y127" s="35"/>
      <c r="Z127" s="35"/>
      <c r="AA127" s="71"/>
    </row>
    <row r="128" spans="1:27" ht="13.5" x14ac:dyDescent="0.25">
      <c r="A128" s="35"/>
      <c r="B128" s="79"/>
      <c r="C128" s="35"/>
      <c r="D128" s="79"/>
      <c r="E128" s="35"/>
      <c r="F128" s="79"/>
      <c r="G128" s="35"/>
      <c r="H128" s="79"/>
      <c r="I128" s="35"/>
      <c r="J128" s="79"/>
      <c r="K128" s="35"/>
      <c r="L128" s="79"/>
      <c r="M128" s="35"/>
      <c r="N128" s="79"/>
      <c r="O128" s="35"/>
      <c r="P128" s="79"/>
      <c r="Q128" s="35"/>
      <c r="R128" s="79"/>
      <c r="S128" s="35"/>
      <c r="T128" s="79"/>
      <c r="U128" s="35"/>
      <c r="V128" s="79"/>
      <c r="W128" s="35"/>
      <c r="X128" s="79"/>
      <c r="Y128" s="35"/>
      <c r="Z128" s="35"/>
      <c r="AA128" s="71"/>
    </row>
    <row r="129" spans="1:27" ht="13.5" x14ac:dyDescent="0.25">
      <c r="A129" s="35"/>
      <c r="B129" s="79"/>
      <c r="C129" s="35"/>
      <c r="D129" s="79"/>
      <c r="E129" s="35"/>
      <c r="F129" s="79"/>
      <c r="G129" s="35"/>
      <c r="H129" s="79"/>
      <c r="I129" s="35"/>
      <c r="J129" s="79"/>
      <c r="K129" s="35"/>
      <c r="L129" s="79"/>
      <c r="M129" s="35"/>
      <c r="N129" s="79"/>
      <c r="O129" s="35"/>
      <c r="P129" s="79"/>
      <c r="Q129" s="35"/>
      <c r="R129" s="79"/>
      <c r="S129" s="35"/>
      <c r="T129" s="79"/>
      <c r="U129" s="35"/>
      <c r="V129" s="79"/>
      <c r="W129" s="35"/>
      <c r="X129" s="79"/>
      <c r="Y129" s="35"/>
      <c r="Z129" s="35"/>
      <c r="AA129" s="71"/>
    </row>
    <row r="130" spans="1:27" ht="13.5" x14ac:dyDescent="0.25">
      <c r="A130" s="35"/>
      <c r="B130" s="79"/>
      <c r="C130" s="35"/>
      <c r="D130" s="79"/>
      <c r="E130" s="35"/>
      <c r="F130" s="79"/>
      <c r="G130" s="35"/>
      <c r="H130" s="79"/>
      <c r="I130" s="35"/>
      <c r="J130" s="79"/>
      <c r="K130" s="35"/>
      <c r="L130" s="79"/>
      <c r="M130" s="35"/>
      <c r="N130" s="79"/>
      <c r="O130" s="35"/>
      <c r="P130" s="79"/>
      <c r="Q130" s="35"/>
      <c r="R130" s="79"/>
      <c r="S130" s="35"/>
      <c r="T130" s="79"/>
      <c r="U130" s="35"/>
      <c r="V130" s="79"/>
      <c r="W130" s="35"/>
      <c r="X130" s="79"/>
      <c r="Y130" s="35"/>
      <c r="Z130" s="35"/>
      <c r="AA130" s="71"/>
    </row>
    <row r="131" spans="1:27" ht="13.5" x14ac:dyDescent="0.25">
      <c r="A131" s="35"/>
      <c r="B131" s="79"/>
      <c r="C131" s="35"/>
      <c r="D131" s="79"/>
      <c r="E131" s="35"/>
      <c r="F131" s="79"/>
      <c r="G131" s="35"/>
      <c r="H131" s="79"/>
      <c r="I131" s="35"/>
      <c r="J131" s="79"/>
      <c r="K131" s="35"/>
      <c r="L131" s="79"/>
      <c r="M131" s="35"/>
      <c r="N131" s="79"/>
      <c r="O131" s="35"/>
      <c r="P131" s="79"/>
      <c r="Q131" s="35"/>
      <c r="R131" s="79"/>
      <c r="S131" s="35"/>
      <c r="T131" s="79"/>
      <c r="U131" s="35"/>
      <c r="V131" s="79"/>
      <c r="W131" s="35"/>
      <c r="X131" s="79"/>
      <c r="Y131" s="35"/>
      <c r="Z131" s="35"/>
      <c r="AA131" s="71"/>
    </row>
    <row r="132" spans="1:27" ht="13.5" x14ac:dyDescent="0.25">
      <c r="A132" s="35"/>
      <c r="B132" s="79"/>
      <c r="C132" s="35"/>
      <c r="D132" s="79"/>
      <c r="E132" s="35"/>
      <c r="F132" s="79"/>
      <c r="G132" s="35"/>
      <c r="H132" s="79"/>
      <c r="I132" s="35"/>
      <c r="J132" s="79"/>
      <c r="K132" s="35"/>
      <c r="L132" s="79"/>
      <c r="M132" s="35"/>
      <c r="N132" s="79"/>
      <c r="O132" s="35"/>
      <c r="P132" s="79"/>
      <c r="Q132" s="35"/>
      <c r="R132" s="79"/>
      <c r="S132" s="35"/>
      <c r="T132" s="79"/>
      <c r="U132" s="35"/>
      <c r="V132" s="79"/>
      <c r="W132" s="35"/>
      <c r="X132" s="79"/>
      <c r="Y132" s="35"/>
      <c r="Z132" s="35"/>
      <c r="AA132" s="71"/>
    </row>
    <row r="133" spans="1:27" ht="13.5" x14ac:dyDescent="0.25">
      <c r="A133" s="35"/>
      <c r="B133" s="79"/>
      <c r="C133" s="35"/>
      <c r="D133" s="79"/>
      <c r="E133" s="35"/>
      <c r="F133" s="79"/>
      <c r="G133" s="35"/>
      <c r="H133" s="79"/>
      <c r="I133" s="35"/>
      <c r="J133" s="79"/>
      <c r="K133" s="35"/>
      <c r="L133" s="79"/>
      <c r="M133" s="35"/>
      <c r="N133" s="79"/>
      <c r="O133" s="35"/>
      <c r="P133" s="79"/>
      <c r="Q133" s="35"/>
      <c r="R133" s="79"/>
      <c r="S133" s="35"/>
      <c r="T133" s="79"/>
      <c r="U133" s="35"/>
      <c r="V133" s="79"/>
      <c r="W133" s="35"/>
      <c r="X133" s="79"/>
      <c r="Y133" s="35"/>
      <c r="Z133" s="35"/>
      <c r="AA133" s="71"/>
    </row>
    <row r="134" spans="1:27" ht="13.5" x14ac:dyDescent="0.25">
      <c r="A134" s="35"/>
      <c r="B134" s="79"/>
      <c r="C134" s="35"/>
      <c r="D134" s="79"/>
      <c r="E134" s="35"/>
      <c r="F134" s="79"/>
      <c r="G134" s="35"/>
      <c r="H134" s="79"/>
      <c r="I134" s="35"/>
      <c r="J134" s="79"/>
      <c r="K134" s="35"/>
      <c r="L134" s="79"/>
      <c r="M134" s="35"/>
      <c r="N134" s="79"/>
      <c r="O134" s="35"/>
      <c r="P134" s="79"/>
      <c r="Q134" s="35"/>
      <c r="R134" s="79"/>
      <c r="S134" s="35"/>
      <c r="T134" s="79"/>
      <c r="U134" s="35"/>
      <c r="V134" s="79"/>
      <c r="W134" s="35"/>
      <c r="X134" s="79"/>
      <c r="Y134" s="35"/>
      <c r="Z134" s="35"/>
      <c r="AA134" s="71"/>
    </row>
    <row r="135" spans="1:27" ht="13.5" x14ac:dyDescent="0.25">
      <c r="A135" s="35"/>
      <c r="B135" s="79"/>
      <c r="C135" s="35"/>
      <c r="D135" s="79"/>
      <c r="E135" s="35"/>
      <c r="F135" s="79"/>
      <c r="G135" s="35"/>
      <c r="H135" s="79"/>
      <c r="I135" s="35"/>
      <c r="J135" s="79"/>
      <c r="K135" s="35"/>
      <c r="L135" s="79"/>
      <c r="M135" s="35"/>
      <c r="N135" s="79"/>
      <c r="O135" s="35"/>
      <c r="P135" s="79"/>
      <c r="Q135" s="35"/>
      <c r="R135" s="79"/>
      <c r="S135" s="35"/>
      <c r="T135" s="79"/>
      <c r="U135" s="35"/>
      <c r="V135" s="79"/>
      <c r="W135" s="35"/>
      <c r="X135" s="79"/>
      <c r="Y135" s="35"/>
      <c r="Z135" s="35"/>
      <c r="AA135" s="71"/>
    </row>
    <row r="136" spans="1:27" ht="13.5" x14ac:dyDescent="0.25">
      <c r="A136" s="35"/>
      <c r="B136" s="79"/>
      <c r="C136" s="35"/>
      <c r="D136" s="79"/>
      <c r="E136" s="35"/>
      <c r="F136" s="79"/>
      <c r="G136" s="35"/>
      <c r="H136" s="79"/>
      <c r="I136" s="35"/>
      <c r="J136" s="79"/>
      <c r="K136" s="35"/>
      <c r="L136" s="79"/>
      <c r="M136" s="35"/>
      <c r="N136" s="79"/>
      <c r="O136" s="35"/>
      <c r="P136" s="79"/>
      <c r="Q136" s="35"/>
      <c r="R136" s="79"/>
      <c r="S136" s="35"/>
      <c r="T136" s="79"/>
      <c r="U136" s="35"/>
      <c r="V136" s="79"/>
      <c r="W136" s="35"/>
      <c r="X136" s="79"/>
      <c r="Y136" s="35"/>
      <c r="Z136" s="35"/>
      <c r="AA136" s="71"/>
    </row>
    <row r="137" spans="1:27" ht="13.5" x14ac:dyDescent="0.25">
      <c r="A137" s="35"/>
      <c r="B137" s="79"/>
      <c r="C137" s="35"/>
      <c r="D137" s="79"/>
      <c r="E137" s="35"/>
      <c r="F137" s="79"/>
      <c r="G137" s="35"/>
      <c r="H137" s="79"/>
      <c r="I137" s="35"/>
      <c r="J137" s="79"/>
      <c r="K137" s="35"/>
      <c r="L137" s="79"/>
      <c r="M137" s="35"/>
      <c r="N137" s="79"/>
      <c r="O137" s="35"/>
      <c r="P137" s="79"/>
      <c r="Q137" s="35"/>
      <c r="R137" s="79"/>
      <c r="S137" s="35"/>
      <c r="T137" s="79"/>
      <c r="U137" s="35"/>
      <c r="V137" s="79"/>
      <c r="W137" s="35"/>
      <c r="X137" s="79"/>
      <c r="Y137" s="35"/>
      <c r="Z137" s="35"/>
      <c r="AA137" s="71"/>
    </row>
    <row r="138" spans="1:27" ht="13.5" x14ac:dyDescent="0.25">
      <c r="A138" s="35"/>
      <c r="B138" s="79"/>
      <c r="C138" s="35"/>
      <c r="D138" s="79"/>
      <c r="E138" s="35"/>
      <c r="F138" s="79"/>
      <c r="G138" s="35"/>
      <c r="H138" s="79"/>
      <c r="I138" s="35"/>
      <c r="J138" s="79"/>
      <c r="K138" s="35"/>
      <c r="L138" s="79"/>
      <c r="M138" s="35"/>
      <c r="N138" s="79"/>
      <c r="O138" s="35"/>
      <c r="P138" s="79"/>
      <c r="Q138" s="35"/>
      <c r="R138" s="79"/>
      <c r="S138" s="35"/>
      <c r="T138" s="79"/>
      <c r="U138" s="35"/>
      <c r="V138" s="79"/>
      <c r="W138" s="35"/>
      <c r="X138" s="79"/>
      <c r="Y138" s="35"/>
      <c r="Z138" s="35"/>
      <c r="AA138" s="71"/>
    </row>
    <row r="139" spans="1:27" ht="13.5" x14ac:dyDescent="0.25">
      <c r="A139" s="35"/>
      <c r="B139" s="79"/>
      <c r="C139" s="35"/>
      <c r="D139" s="79"/>
      <c r="E139" s="35"/>
      <c r="F139" s="79"/>
      <c r="G139" s="35"/>
      <c r="H139" s="79"/>
      <c r="I139" s="35"/>
      <c r="J139" s="79"/>
      <c r="K139" s="35"/>
      <c r="L139" s="79"/>
      <c r="M139" s="35"/>
      <c r="N139" s="79"/>
      <c r="O139" s="35"/>
      <c r="P139" s="79"/>
      <c r="Q139" s="35"/>
      <c r="R139" s="79"/>
      <c r="S139" s="35"/>
      <c r="T139" s="79"/>
      <c r="U139" s="35"/>
      <c r="V139" s="79"/>
      <c r="W139" s="35"/>
      <c r="X139" s="79"/>
      <c r="Y139" s="35"/>
      <c r="Z139" s="35"/>
      <c r="AA139" s="71"/>
    </row>
    <row r="140" spans="1:27" ht="13.5" x14ac:dyDescent="0.25">
      <c r="A140" s="35"/>
      <c r="B140" s="79"/>
      <c r="C140" s="35"/>
      <c r="D140" s="79"/>
      <c r="E140" s="35"/>
      <c r="F140" s="79"/>
      <c r="G140" s="35"/>
      <c r="H140" s="79"/>
      <c r="I140" s="35"/>
      <c r="J140" s="79"/>
      <c r="K140" s="35"/>
      <c r="L140" s="79"/>
      <c r="M140" s="35"/>
      <c r="N140" s="79"/>
      <c r="O140" s="35"/>
      <c r="P140" s="79"/>
      <c r="Q140" s="35"/>
      <c r="R140" s="79"/>
      <c r="S140" s="35"/>
      <c r="T140" s="79"/>
      <c r="U140" s="35"/>
      <c r="V140" s="79"/>
      <c r="W140" s="35"/>
      <c r="X140" s="79"/>
      <c r="Y140" s="35"/>
      <c r="Z140" s="35"/>
      <c r="AA140" s="71"/>
    </row>
    <row r="141" spans="1:27" ht="13.5" x14ac:dyDescent="0.25">
      <c r="A141" s="35"/>
      <c r="B141" s="79"/>
      <c r="C141" s="35"/>
      <c r="D141" s="79"/>
      <c r="E141" s="35"/>
      <c r="F141" s="79"/>
      <c r="G141" s="35"/>
      <c r="H141" s="79"/>
      <c r="I141" s="35"/>
      <c r="J141" s="79"/>
      <c r="K141" s="35"/>
      <c r="L141" s="79"/>
      <c r="M141" s="35"/>
      <c r="N141" s="79"/>
      <c r="O141" s="35"/>
      <c r="P141" s="79"/>
      <c r="Q141" s="35"/>
      <c r="R141" s="79"/>
      <c r="S141" s="35"/>
      <c r="T141" s="79"/>
      <c r="U141" s="35"/>
      <c r="V141" s="79"/>
      <c r="W141" s="35"/>
      <c r="X141" s="79"/>
      <c r="Y141" s="35"/>
      <c r="Z141" s="35"/>
      <c r="AA141" s="71"/>
    </row>
    <row r="142" spans="1:27" ht="13.5" x14ac:dyDescent="0.25">
      <c r="A142" s="35"/>
      <c r="B142" s="79"/>
      <c r="C142" s="35"/>
      <c r="D142" s="79"/>
      <c r="E142" s="35"/>
      <c r="F142" s="79"/>
      <c r="G142" s="35"/>
      <c r="H142" s="79"/>
      <c r="I142" s="35"/>
      <c r="J142" s="79"/>
      <c r="K142" s="35"/>
      <c r="L142" s="79"/>
      <c r="M142" s="35"/>
      <c r="N142" s="79"/>
      <c r="O142" s="35"/>
      <c r="P142" s="79"/>
      <c r="Q142" s="35"/>
      <c r="R142" s="79"/>
      <c r="S142" s="35"/>
      <c r="T142" s="79"/>
      <c r="U142" s="35"/>
      <c r="V142" s="79"/>
      <c r="W142" s="35"/>
      <c r="X142" s="79"/>
      <c r="Y142" s="35"/>
      <c r="Z142" s="35"/>
      <c r="AA142" s="71"/>
    </row>
    <row r="143" spans="1:27" ht="13.5" x14ac:dyDescent="0.25">
      <c r="A143" s="35"/>
      <c r="B143" s="79"/>
      <c r="C143" s="35"/>
      <c r="D143" s="79"/>
      <c r="E143" s="35"/>
      <c r="F143" s="79"/>
      <c r="G143" s="35"/>
      <c r="H143" s="79"/>
      <c r="I143" s="35"/>
      <c r="J143" s="79"/>
      <c r="K143" s="35"/>
      <c r="L143" s="79"/>
      <c r="M143" s="35"/>
      <c r="N143" s="79"/>
      <c r="O143" s="35"/>
      <c r="P143" s="79"/>
      <c r="Q143" s="35"/>
      <c r="R143" s="79"/>
      <c r="S143" s="35"/>
      <c r="T143" s="79"/>
      <c r="U143" s="35"/>
      <c r="V143" s="79"/>
      <c r="W143" s="35"/>
      <c r="X143" s="79"/>
      <c r="Y143" s="35"/>
      <c r="Z143" s="35"/>
      <c r="AA143" s="71"/>
    </row>
    <row r="144" spans="1:27" ht="13.5" x14ac:dyDescent="0.25">
      <c r="A144" s="35"/>
      <c r="B144" s="79"/>
      <c r="C144" s="35"/>
      <c r="D144" s="79"/>
      <c r="E144" s="35"/>
      <c r="F144" s="79"/>
      <c r="G144" s="35"/>
      <c r="H144" s="79"/>
      <c r="I144" s="35"/>
      <c r="J144" s="79"/>
      <c r="K144" s="35"/>
      <c r="L144" s="79"/>
      <c r="M144" s="35"/>
      <c r="N144" s="79"/>
      <c r="O144" s="35"/>
      <c r="P144" s="79"/>
      <c r="Q144" s="35"/>
      <c r="R144" s="79"/>
      <c r="S144" s="35"/>
      <c r="T144" s="79"/>
      <c r="U144" s="35"/>
      <c r="V144" s="79"/>
      <c r="W144" s="35"/>
      <c r="X144" s="79"/>
      <c r="Y144" s="35"/>
      <c r="Z144" s="35"/>
      <c r="AA144" s="71"/>
    </row>
    <row r="145" spans="1:27" ht="13.5" x14ac:dyDescent="0.25">
      <c r="A145" s="35"/>
      <c r="B145" s="79"/>
      <c r="C145" s="35"/>
      <c r="D145" s="79"/>
      <c r="E145" s="35"/>
      <c r="F145" s="79"/>
      <c r="G145" s="35"/>
      <c r="H145" s="79"/>
      <c r="I145" s="35"/>
      <c r="J145" s="79"/>
      <c r="K145" s="35"/>
      <c r="L145" s="79"/>
      <c r="M145" s="35"/>
      <c r="N145" s="79"/>
      <c r="O145" s="35"/>
      <c r="P145" s="79"/>
      <c r="Q145" s="35"/>
      <c r="R145" s="79"/>
      <c r="S145" s="35"/>
      <c r="T145" s="79"/>
      <c r="U145" s="35"/>
      <c r="V145" s="79"/>
      <c r="W145" s="35"/>
      <c r="X145" s="79"/>
      <c r="Y145" s="35"/>
      <c r="Z145" s="35"/>
      <c r="AA145" s="71"/>
    </row>
    <row r="146" spans="1:27" ht="13.5" x14ac:dyDescent="0.25">
      <c r="A146" s="35"/>
      <c r="B146" s="79"/>
      <c r="C146" s="35"/>
      <c r="D146" s="79"/>
      <c r="E146" s="35"/>
      <c r="F146" s="79"/>
      <c r="G146" s="35"/>
      <c r="H146" s="79"/>
      <c r="I146" s="35"/>
      <c r="J146" s="79"/>
      <c r="K146" s="35"/>
      <c r="L146" s="79"/>
      <c r="M146" s="35"/>
      <c r="N146" s="79"/>
      <c r="O146" s="35"/>
      <c r="P146" s="79"/>
      <c r="Q146" s="35"/>
      <c r="R146" s="79"/>
      <c r="S146" s="35"/>
      <c r="T146" s="79"/>
      <c r="U146" s="35"/>
      <c r="V146" s="79"/>
      <c r="W146" s="35"/>
      <c r="X146" s="79"/>
      <c r="Y146" s="35"/>
      <c r="Z146" s="35"/>
      <c r="AA146" s="71"/>
    </row>
    <row r="147" spans="1:27" ht="13.5" x14ac:dyDescent="0.25">
      <c r="A147" s="35"/>
      <c r="B147" s="79"/>
      <c r="C147" s="35"/>
      <c r="D147" s="79"/>
      <c r="E147" s="35"/>
      <c r="F147" s="79"/>
      <c r="G147" s="35"/>
      <c r="H147" s="79"/>
      <c r="I147" s="35"/>
      <c r="J147" s="79"/>
      <c r="K147" s="35"/>
      <c r="L147" s="79"/>
      <c r="M147" s="35"/>
      <c r="N147" s="79"/>
      <c r="O147" s="35"/>
      <c r="P147" s="79"/>
      <c r="Q147" s="35"/>
      <c r="R147" s="79"/>
      <c r="S147" s="35"/>
      <c r="T147" s="79"/>
      <c r="U147" s="35"/>
      <c r="V147" s="79"/>
      <c r="W147" s="35"/>
      <c r="X147" s="79"/>
      <c r="Y147" s="35"/>
      <c r="Z147" s="35"/>
      <c r="AA147" s="71"/>
    </row>
    <row r="148" spans="1:27" ht="13.5" x14ac:dyDescent="0.25">
      <c r="C148" s="35"/>
      <c r="D148" s="79"/>
    </row>
  </sheetData>
  <mergeCells count="2">
    <mergeCell ref="A3:M3"/>
    <mergeCell ref="O3:Y3"/>
  </mergeCells>
  <phoneticPr fontId="6" type="noConversion"/>
  <pageMargins left="0.25" right="0.25" top="0.3" bottom="0.5" header="0.3" footer="0.3"/>
  <pageSetup scale="65" orientation="landscape" r:id="rId1"/>
  <headerFooter alignWithMargins="0"/>
  <rowBreaks count="1" manualBreakCount="1">
    <brk id="41" max="26" man="1"/>
  </rowBreaks>
  <colBreaks count="1" manualBreakCount="1">
    <brk id="14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G209"/>
  <sheetViews>
    <sheetView tabSelected="1" zoomScaleNormal="100" workbookViewId="0">
      <selection activeCell="AA87" sqref="AA87"/>
    </sheetView>
  </sheetViews>
  <sheetFormatPr defaultRowHeight="18" customHeight="1" x14ac:dyDescent="0.2"/>
  <cols>
    <col min="1" max="1" width="39.42578125" customWidth="1"/>
    <col min="2" max="2" width="19.28515625" customWidth="1"/>
    <col min="3" max="3" width="24" customWidth="1"/>
    <col min="4" max="4" width="30.28515625" customWidth="1"/>
    <col min="5" max="5" width="18.5703125" customWidth="1"/>
    <col min="6" max="6" width="25.140625" customWidth="1"/>
    <col min="15" max="15" width="16.42578125" bestFit="1" customWidth="1"/>
    <col min="16" max="16" width="17.5703125" bestFit="1" customWidth="1"/>
    <col min="21" max="21" width="16.28515625" bestFit="1" customWidth="1"/>
  </cols>
  <sheetData>
    <row r="1" spans="1:19" ht="18" customHeight="1" x14ac:dyDescent="0.25">
      <c r="A1" s="115" t="s">
        <v>86</v>
      </c>
      <c r="B1" s="116"/>
      <c r="C1" s="116"/>
      <c r="D1" s="116"/>
      <c r="E1" s="116"/>
    </row>
    <row r="2" spans="1:19" ht="18" customHeight="1" x14ac:dyDescent="0.2">
      <c r="A2" s="117" t="s">
        <v>103</v>
      </c>
      <c r="B2" s="118"/>
      <c r="C2" s="118"/>
      <c r="D2" s="118"/>
      <c r="E2" s="118"/>
    </row>
    <row r="3" spans="1:19" ht="18" customHeight="1" x14ac:dyDescent="0.2">
      <c r="A3" s="119" t="s">
        <v>104</v>
      </c>
      <c r="B3" s="120"/>
      <c r="C3" s="120"/>
      <c r="D3" s="120"/>
      <c r="E3" s="120"/>
    </row>
    <row r="4" spans="1:19" s="83" customFormat="1" ht="18.75" customHeight="1" x14ac:dyDescent="0.3">
      <c r="A4" s="121" t="s">
        <v>105</v>
      </c>
      <c r="B4" s="116"/>
      <c r="C4" s="121"/>
      <c r="D4" s="121"/>
      <c r="E4" s="121"/>
      <c r="F4" s="103"/>
      <c r="G4" s="86"/>
      <c r="H4" s="86"/>
      <c r="I4" s="86"/>
      <c r="J4" s="85"/>
      <c r="K4" s="85"/>
      <c r="L4" s="87"/>
    </row>
    <row r="5" spans="1:19" s="19" customFormat="1" ht="18" customHeight="1" x14ac:dyDescent="0.3">
      <c r="A5" s="121" t="s">
        <v>106</v>
      </c>
      <c r="B5" s="121"/>
      <c r="C5" s="121"/>
      <c r="D5" s="121"/>
      <c r="E5" s="121"/>
      <c r="G5" s="88"/>
      <c r="H5" s="88"/>
      <c r="I5" s="88"/>
      <c r="J5" s="85"/>
      <c r="K5" s="85"/>
      <c r="L5" s="87"/>
    </row>
    <row r="6" spans="1:19" ht="18" customHeight="1" x14ac:dyDescent="0.25">
      <c r="H6" s="30"/>
      <c r="N6" s="67"/>
      <c r="O6" s="67"/>
      <c r="P6" s="67"/>
      <c r="Q6" s="30"/>
      <c r="R6" s="30"/>
      <c r="S6" s="13"/>
    </row>
    <row r="7" spans="1:19" ht="18" customHeight="1" x14ac:dyDescent="0.25">
      <c r="H7" s="30"/>
      <c r="N7" s="67"/>
      <c r="O7" s="67"/>
      <c r="P7" s="67"/>
      <c r="Q7" s="30"/>
      <c r="R7" s="30"/>
      <c r="S7" s="13"/>
    </row>
    <row r="8" spans="1:19" ht="18" customHeight="1" x14ac:dyDescent="0.25">
      <c r="N8" s="67"/>
      <c r="O8" s="67"/>
      <c r="P8" s="67"/>
      <c r="Q8" s="30"/>
      <c r="R8" s="30"/>
      <c r="S8" s="13"/>
    </row>
    <row r="9" spans="1:19" ht="18" customHeight="1" x14ac:dyDescent="0.25">
      <c r="N9" s="67"/>
      <c r="O9" s="67"/>
      <c r="P9" s="67"/>
      <c r="Q9" s="30"/>
      <c r="R9" s="30"/>
      <c r="S9" s="13"/>
    </row>
    <row r="10" spans="1:19" ht="18" customHeight="1" x14ac:dyDescent="0.25">
      <c r="N10" s="67"/>
      <c r="O10" s="67"/>
      <c r="P10" s="67"/>
      <c r="Q10" s="30"/>
      <c r="R10" s="30"/>
      <c r="S10" s="13"/>
    </row>
    <row r="11" spans="1:19" ht="18" customHeight="1" x14ac:dyDescent="0.25">
      <c r="N11" s="67"/>
      <c r="O11" s="67"/>
      <c r="P11" s="67"/>
      <c r="Q11" s="30"/>
      <c r="R11" s="30"/>
      <c r="S11" s="13"/>
    </row>
    <row r="12" spans="1:19" ht="18" customHeight="1" x14ac:dyDescent="0.2">
      <c r="N12" s="67"/>
      <c r="O12" s="67"/>
      <c r="P12" s="67"/>
    </row>
    <row r="13" spans="1:19" ht="18" customHeight="1" x14ac:dyDescent="0.2">
      <c r="N13" s="67"/>
      <c r="O13" s="67"/>
      <c r="P13" s="67"/>
    </row>
    <row r="14" spans="1:19" ht="18" customHeight="1" x14ac:dyDescent="0.3">
      <c r="A14" s="82"/>
      <c r="K14" s="77"/>
      <c r="L14" s="77"/>
      <c r="N14" s="67"/>
      <c r="O14" s="67"/>
      <c r="P14" s="67"/>
    </row>
    <row r="15" spans="1:19" ht="18" customHeight="1" x14ac:dyDescent="0.2">
      <c r="N15" s="67"/>
      <c r="O15" s="67"/>
      <c r="P15" s="67"/>
    </row>
    <row r="16" spans="1:19" ht="18" customHeight="1" x14ac:dyDescent="0.2">
      <c r="N16" s="67"/>
      <c r="O16" s="67"/>
      <c r="P16" s="67"/>
    </row>
    <row r="17" spans="1:19" ht="18" customHeight="1" x14ac:dyDescent="0.2">
      <c r="N17" s="67"/>
      <c r="O17" s="67"/>
      <c r="P17" s="67"/>
    </row>
    <row r="18" spans="1:19" ht="18" customHeight="1" x14ac:dyDescent="0.2">
      <c r="N18" s="67"/>
      <c r="O18" s="67"/>
      <c r="P18" s="67"/>
      <c r="S18" s="13"/>
    </row>
    <row r="19" spans="1:19" ht="18" customHeight="1" x14ac:dyDescent="0.2">
      <c r="N19" s="67"/>
      <c r="O19" s="67"/>
      <c r="P19" s="67"/>
      <c r="S19" s="13"/>
    </row>
    <row r="20" spans="1:19" ht="18" customHeight="1" x14ac:dyDescent="0.2">
      <c r="N20" s="67"/>
      <c r="O20" s="67"/>
      <c r="P20" s="67"/>
      <c r="S20" s="13"/>
    </row>
    <row r="21" spans="1:19" ht="18" customHeight="1" x14ac:dyDescent="0.2">
      <c r="N21" s="67"/>
      <c r="O21" s="67"/>
      <c r="P21" s="67"/>
      <c r="S21" s="13"/>
    </row>
    <row r="22" spans="1:19" ht="18" customHeight="1" x14ac:dyDescent="0.2">
      <c r="N22" s="67"/>
      <c r="O22" s="67"/>
      <c r="P22" s="67"/>
      <c r="S22" s="13"/>
    </row>
    <row r="23" spans="1:19" ht="18" customHeight="1" x14ac:dyDescent="0.3">
      <c r="A23" s="82"/>
      <c r="N23" s="67"/>
      <c r="O23" s="67"/>
      <c r="P23" s="67"/>
      <c r="S23" s="13"/>
    </row>
    <row r="24" spans="1:19" ht="18" customHeight="1" x14ac:dyDescent="0.2">
      <c r="N24" s="67"/>
      <c r="O24" s="67"/>
      <c r="P24" s="67"/>
      <c r="S24" s="13"/>
    </row>
    <row r="25" spans="1:19" ht="18" customHeight="1" x14ac:dyDescent="0.2">
      <c r="N25" s="67"/>
      <c r="O25" s="67"/>
      <c r="P25" s="67"/>
      <c r="S25" s="13"/>
    </row>
    <row r="26" spans="1:19" ht="18" customHeight="1" x14ac:dyDescent="0.2">
      <c r="N26" s="67"/>
      <c r="O26" s="67"/>
      <c r="P26" s="67"/>
      <c r="S26" s="13"/>
    </row>
    <row r="27" spans="1:19" ht="18" customHeight="1" x14ac:dyDescent="0.2">
      <c r="N27" s="67"/>
      <c r="O27" s="67"/>
      <c r="P27" s="67"/>
      <c r="S27" s="13"/>
    </row>
    <row r="28" spans="1:19" ht="18" customHeight="1" x14ac:dyDescent="0.2">
      <c r="N28" s="67"/>
      <c r="O28" s="67"/>
      <c r="P28" s="67"/>
    </row>
    <row r="29" spans="1:19" ht="18" customHeight="1" x14ac:dyDescent="0.2">
      <c r="N29" s="67"/>
      <c r="O29" s="67"/>
      <c r="P29" s="67"/>
    </row>
    <row r="30" spans="1:19" ht="18" customHeight="1" x14ac:dyDescent="0.2">
      <c r="K30" s="77"/>
      <c r="L30" s="77"/>
      <c r="N30" s="67"/>
      <c r="O30" s="67"/>
      <c r="P30" s="67"/>
    </row>
    <row r="31" spans="1:19" ht="18" customHeight="1" x14ac:dyDescent="0.2">
      <c r="N31" s="67"/>
      <c r="O31" s="67"/>
      <c r="P31" s="67"/>
    </row>
    <row r="32" spans="1:19" ht="18" customHeight="1" x14ac:dyDescent="0.3">
      <c r="A32" s="82"/>
      <c r="N32" s="67"/>
      <c r="O32" s="67"/>
      <c r="P32" s="67"/>
    </row>
    <row r="33" spans="1:59" ht="18" customHeight="1" x14ac:dyDescent="0.2">
      <c r="N33" s="67"/>
      <c r="O33" s="67"/>
      <c r="P33" s="67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</row>
    <row r="34" spans="1:59" ht="18" customHeight="1" x14ac:dyDescent="0.2">
      <c r="N34" s="67"/>
      <c r="O34" s="67"/>
      <c r="P34" s="67"/>
      <c r="S34" s="13"/>
    </row>
    <row r="35" spans="1:59" ht="18" customHeight="1" x14ac:dyDescent="0.2">
      <c r="N35" s="67"/>
      <c r="O35" s="67"/>
      <c r="P35" s="67"/>
      <c r="S35" s="13"/>
    </row>
    <row r="36" spans="1:59" ht="18" customHeight="1" x14ac:dyDescent="0.2">
      <c r="N36" s="67"/>
      <c r="O36" s="67"/>
      <c r="P36" s="67"/>
      <c r="S36" s="13"/>
    </row>
    <row r="37" spans="1:59" ht="18" customHeight="1" x14ac:dyDescent="0.2">
      <c r="N37" s="67"/>
      <c r="O37" s="67"/>
      <c r="P37" s="67"/>
      <c r="S37" s="13"/>
    </row>
    <row r="38" spans="1:59" ht="18" customHeight="1" x14ac:dyDescent="0.2">
      <c r="N38" s="67"/>
      <c r="O38" s="67"/>
      <c r="P38" s="67"/>
      <c r="S38" s="13"/>
    </row>
    <row r="39" spans="1:59" ht="18" customHeight="1" x14ac:dyDescent="0.2">
      <c r="N39" s="67"/>
      <c r="O39" s="67"/>
      <c r="P39" s="67"/>
      <c r="S39" s="13"/>
    </row>
    <row r="40" spans="1:59" ht="18" customHeight="1" x14ac:dyDescent="0.2">
      <c r="N40" s="67"/>
      <c r="O40" s="67"/>
      <c r="P40" s="67"/>
      <c r="S40" s="13"/>
    </row>
    <row r="41" spans="1:59" ht="18" customHeight="1" x14ac:dyDescent="0.3">
      <c r="A41" s="82"/>
      <c r="N41" s="67"/>
      <c r="O41" s="67"/>
      <c r="P41" s="67"/>
      <c r="S41" s="13"/>
    </row>
    <row r="42" spans="1:59" ht="18" customHeight="1" x14ac:dyDescent="0.2">
      <c r="N42" s="67"/>
      <c r="O42" s="67"/>
      <c r="P42" s="67"/>
      <c r="S42" s="13"/>
    </row>
    <row r="43" spans="1:59" ht="18" customHeight="1" x14ac:dyDescent="0.2">
      <c r="N43" s="67"/>
      <c r="O43" s="67"/>
      <c r="P43" s="67"/>
      <c r="S43" s="13"/>
    </row>
    <row r="44" spans="1:59" ht="18" customHeight="1" x14ac:dyDescent="0.2">
      <c r="N44" s="67"/>
      <c r="O44" s="67"/>
      <c r="P44" s="67"/>
    </row>
    <row r="45" spans="1:59" ht="18" customHeight="1" x14ac:dyDescent="0.2">
      <c r="N45" s="67"/>
      <c r="O45" s="67"/>
      <c r="P45" s="67"/>
    </row>
    <row r="46" spans="1:59" ht="18" customHeight="1" x14ac:dyDescent="0.2">
      <c r="K46" s="77"/>
      <c r="L46" s="77"/>
      <c r="N46" s="67"/>
      <c r="O46" s="67"/>
      <c r="P46" s="67"/>
    </row>
    <row r="47" spans="1:59" ht="18" customHeight="1" x14ac:dyDescent="0.2">
      <c r="N47" s="67"/>
      <c r="O47" s="67"/>
      <c r="P47" s="67"/>
    </row>
    <row r="48" spans="1:59" ht="18" customHeight="1" x14ac:dyDescent="0.2">
      <c r="N48" s="67"/>
      <c r="O48" s="67"/>
      <c r="P48" s="67"/>
    </row>
    <row r="49" spans="1:21" ht="18" customHeight="1" x14ac:dyDescent="0.2">
      <c r="N49" s="67"/>
      <c r="O49" s="67"/>
      <c r="P49" s="67"/>
    </row>
    <row r="50" spans="1:21" ht="18" customHeight="1" x14ac:dyDescent="0.3">
      <c r="A50" s="82"/>
      <c r="N50" s="67"/>
      <c r="O50" s="67"/>
      <c r="P50" s="67"/>
      <c r="Q50" s="30"/>
      <c r="R50" s="30"/>
      <c r="S50" s="30"/>
      <c r="T50" s="30"/>
      <c r="U50" s="13"/>
    </row>
    <row r="51" spans="1:21" ht="18" customHeight="1" x14ac:dyDescent="0.25">
      <c r="N51" s="67"/>
      <c r="O51" s="67"/>
      <c r="P51" s="67"/>
      <c r="Q51" s="30"/>
      <c r="R51" s="30"/>
      <c r="S51" s="30"/>
      <c r="T51" s="30"/>
      <c r="U51" s="13"/>
    </row>
    <row r="52" spans="1:21" ht="18" customHeight="1" x14ac:dyDescent="0.25">
      <c r="N52" s="67"/>
      <c r="O52" s="67"/>
      <c r="P52" s="67"/>
      <c r="Q52" s="30"/>
      <c r="R52" s="30"/>
      <c r="S52" s="30"/>
      <c r="T52" s="30"/>
      <c r="U52" s="13"/>
    </row>
    <row r="53" spans="1:21" ht="18" customHeight="1" x14ac:dyDescent="0.25">
      <c r="N53" s="67"/>
      <c r="O53" s="67"/>
      <c r="P53" s="67"/>
      <c r="Q53" s="30"/>
      <c r="R53" s="30"/>
      <c r="S53" s="30"/>
      <c r="T53" s="30"/>
      <c r="U53" s="13"/>
    </row>
    <row r="54" spans="1:21" ht="18" customHeight="1" x14ac:dyDescent="0.25">
      <c r="N54" s="67"/>
      <c r="O54" s="67"/>
      <c r="P54" s="67"/>
      <c r="Q54" s="30"/>
      <c r="R54" s="30"/>
      <c r="S54" s="30"/>
      <c r="T54" s="30"/>
      <c r="U54" s="13"/>
    </row>
    <row r="55" spans="1:21" ht="18" customHeight="1" x14ac:dyDescent="0.25">
      <c r="F55" s="30"/>
      <c r="N55" s="67"/>
      <c r="O55" s="67"/>
      <c r="P55" s="67"/>
      <c r="Q55" s="30"/>
      <c r="R55" s="30"/>
      <c r="S55" s="30"/>
      <c r="T55" s="30"/>
      <c r="U55" s="13"/>
    </row>
    <row r="56" spans="1:21" ht="18" customHeight="1" x14ac:dyDescent="0.25">
      <c r="F56" s="30"/>
      <c r="N56" s="67"/>
      <c r="O56" s="67"/>
      <c r="P56" s="67"/>
      <c r="Q56" s="30"/>
      <c r="R56" s="30"/>
      <c r="S56" s="30"/>
      <c r="T56" s="30"/>
      <c r="U56" s="13"/>
    </row>
    <row r="57" spans="1:21" ht="18" customHeight="1" x14ac:dyDescent="0.25">
      <c r="F57" s="30"/>
      <c r="N57" s="67"/>
      <c r="O57" s="67"/>
      <c r="P57" s="67"/>
      <c r="R57" s="30"/>
      <c r="S57" s="30"/>
      <c r="T57" s="30"/>
      <c r="U57" s="13"/>
    </row>
    <row r="58" spans="1:21" ht="18" customHeight="1" x14ac:dyDescent="0.25">
      <c r="F58" s="30"/>
      <c r="N58" s="67"/>
      <c r="O58" s="67"/>
      <c r="P58" s="67"/>
      <c r="R58" s="30"/>
      <c r="S58" s="30"/>
      <c r="T58" s="30"/>
      <c r="U58" s="13"/>
    </row>
    <row r="59" spans="1:21" ht="18" customHeight="1" x14ac:dyDescent="0.25">
      <c r="F59" s="63"/>
      <c r="N59" s="67"/>
      <c r="O59" s="67"/>
      <c r="P59" s="67"/>
      <c r="R59" s="30"/>
      <c r="S59" s="30"/>
      <c r="T59" s="30"/>
      <c r="U59" s="13"/>
    </row>
    <row r="60" spans="1:21" ht="18" customHeight="1" x14ac:dyDescent="0.3">
      <c r="A60" s="82"/>
      <c r="F60" s="64"/>
      <c r="N60" s="67"/>
      <c r="O60" s="67"/>
      <c r="P60" s="67"/>
      <c r="R60" s="30"/>
    </row>
    <row r="61" spans="1:21" ht="18" customHeight="1" x14ac:dyDescent="0.25">
      <c r="N61" s="67"/>
      <c r="O61" s="67"/>
      <c r="P61" s="67"/>
      <c r="R61" s="63"/>
      <c r="S61" s="30"/>
    </row>
    <row r="62" spans="1:21" ht="18" customHeight="1" x14ac:dyDescent="0.25">
      <c r="K62" s="77"/>
      <c r="L62" s="77"/>
      <c r="N62" s="67"/>
      <c r="O62" s="67"/>
      <c r="P62" s="67"/>
      <c r="R62" s="64"/>
      <c r="S62" s="65"/>
    </row>
    <row r="63" spans="1:21" ht="18" customHeight="1" x14ac:dyDescent="0.2">
      <c r="N63" s="67"/>
      <c r="O63" s="67"/>
      <c r="P63" s="67"/>
    </row>
    <row r="64" spans="1:21" ht="18" customHeight="1" x14ac:dyDescent="0.2">
      <c r="N64" s="67"/>
      <c r="O64" s="67"/>
      <c r="P64" s="67"/>
    </row>
    <row r="65" spans="11:21" ht="18" customHeight="1" x14ac:dyDescent="0.2">
      <c r="N65" s="67"/>
      <c r="O65" s="67"/>
      <c r="P65" s="67"/>
    </row>
    <row r="66" spans="11:21" ht="18" customHeight="1" x14ac:dyDescent="0.2">
      <c r="N66" s="67"/>
      <c r="O66" s="67"/>
      <c r="P66" s="67"/>
      <c r="U66" s="13"/>
    </row>
    <row r="67" spans="11:21" ht="18" customHeight="1" x14ac:dyDescent="0.2">
      <c r="N67" s="67"/>
      <c r="O67" s="67"/>
      <c r="P67" s="67"/>
      <c r="U67" s="13"/>
    </row>
    <row r="68" spans="11:21" ht="18" customHeight="1" x14ac:dyDescent="0.2">
      <c r="N68" s="67"/>
      <c r="O68" s="67"/>
      <c r="P68" s="67"/>
      <c r="U68" s="13"/>
    </row>
    <row r="69" spans="11:21" ht="18" customHeight="1" x14ac:dyDescent="0.2">
      <c r="N69" s="67"/>
      <c r="O69" s="67"/>
      <c r="P69" s="67"/>
      <c r="U69" s="13"/>
    </row>
    <row r="70" spans="11:21" ht="18" customHeight="1" x14ac:dyDescent="0.2">
      <c r="N70" s="67"/>
      <c r="O70" s="67"/>
      <c r="P70" s="67"/>
      <c r="U70" s="13"/>
    </row>
    <row r="71" spans="11:21" ht="18" customHeight="1" x14ac:dyDescent="0.2">
      <c r="N71" s="67"/>
      <c r="O71" s="67"/>
      <c r="P71" s="67"/>
      <c r="U71" s="13"/>
    </row>
    <row r="72" spans="11:21" ht="18" customHeight="1" x14ac:dyDescent="0.2">
      <c r="N72" s="67"/>
      <c r="O72" s="67"/>
      <c r="P72" s="67"/>
      <c r="U72" s="13"/>
    </row>
    <row r="73" spans="11:21" ht="18" customHeight="1" x14ac:dyDescent="0.2">
      <c r="N73" s="67"/>
      <c r="O73" s="67"/>
      <c r="P73" s="67"/>
      <c r="U73" s="13"/>
    </row>
    <row r="74" spans="11:21" ht="18" customHeight="1" x14ac:dyDescent="0.2">
      <c r="N74" s="67"/>
      <c r="O74" s="67"/>
      <c r="P74" s="67"/>
      <c r="U74" s="13"/>
    </row>
    <row r="75" spans="11:21" ht="18" customHeight="1" x14ac:dyDescent="0.2">
      <c r="N75" s="67"/>
      <c r="O75" s="67"/>
      <c r="P75" s="67"/>
      <c r="U75" s="13"/>
    </row>
    <row r="76" spans="11:21" ht="18" customHeight="1" x14ac:dyDescent="0.2">
      <c r="N76" s="67"/>
      <c r="O76" s="67"/>
      <c r="P76" s="67"/>
      <c r="U76" s="13"/>
    </row>
    <row r="77" spans="11:21" ht="18" customHeight="1" x14ac:dyDescent="0.2">
      <c r="N77" s="67"/>
      <c r="O77" s="67"/>
      <c r="P77" s="67"/>
    </row>
    <row r="78" spans="11:21" ht="18" customHeight="1" x14ac:dyDescent="0.2">
      <c r="K78" s="77"/>
      <c r="L78" s="77"/>
      <c r="N78" s="67"/>
      <c r="O78" s="67"/>
      <c r="P78" s="67"/>
    </row>
    <row r="79" spans="11:21" ht="18" customHeight="1" x14ac:dyDescent="0.2">
      <c r="N79" s="67"/>
      <c r="O79" s="67"/>
      <c r="P79" s="67"/>
    </row>
    <row r="80" spans="11:21" ht="18" customHeight="1" x14ac:dyDescent="0.2">
      <c r="N80" s="67"/>
      <c r="O80" s="67"/>
      <c r="P80" s="67"/>
    </row>
    <row r="81" spans="2:21" ht="18" customHeight="1" x14ac:dyDescent="0.2">
      <c r="N81" s="67"/>
      <c r="O81" s="67"/>
      <c r="P81" s="67"/>
    </row>
    <row r="82" spans="2:21" ht="18" customHeight="1" x14ac:dyDescent="0.25">
      <c r="N82" s="67"/>
      <c r="O82" s="67"/>
      <c r="P82" s="80"/>
      <c r="U82" s="13"/>
    </row>
    <row r="83" spans="2:21" ht="18" customHeight="1" x14ac:dyDescent="0.25">
      <c r="N83" s="67"/>
      <c r="O83" s="67"/>
      <c r="P83" s="80"/>
      <c r="U83" s="13"/>
    </row>
    <row r="84" spans="2:21" ht="18" customHeight="1" x14ac:dyDescent="0.25">
      <c r="N84" s="67"/>
      <c r="O84" s="67"/>
      <c r="P84" s="80"/>
      <c r="U84" s="13"/>
    </row>
    <row r="85" spans="2:21" ht="18" customHeight="1" x14ac:dyDescent="0.25">
      <c r="N85" s="67"/>
      <c r="O85" s="67"/>
      <c r="P85" s="80"/>
      <c r="U85" s="13"/>
    </row>
    <row r="86" spans="2:21" ht="18" customHeight="1" x14ac:dyDescent="0.25">
      <c r="N86" s="67"/>
      <c r="O86" s="67"/>
      <c r="P86" s="80"/>
      <c r="U86" s="13"/>
    </row>
    <row r="87" spans="2:21" ht="18" customHeight="1" x14ac:dyDescent="0.25">
      <c r="N87" s="67"/>
      <c r="O87" s="67"/>
      <c r="P87" s="80"/>
      <c r="U87" s="13"/>
    </row>
    <row r="88" spans="2:21" ht="18" customHeight="1" x14ac:dyDescent="0.25">
      <c r="N88" s="67"/>
      <c r="O88" s="67"/>
      <c r="P88" s="80"/>
      <c r="U88" s="13"/>
    </row>
    <row r="89" spans="2:21" ht="18" customHeight="1" x14ac:dyDescent="0.25">
      <c r="N89" s="67"/>
      <c r="O89" s="67"/>
      <c r="P89" s="80"/>
    </row>
    <row r="90" spans="2:21" ht="18" customHeight="1" x14ac:dyDescent="0.25">
      <c r="N90" s="67"/>
      <c r="O90" s="67"/>
      <c r="P90" s="80"/>
    </row>
    <row r="91" spans="2:21" ht="18" customHeight="1" x14ac:dyDescent="0.25">
      <c r="N91" s="67"/>
      <c r="O91" s="67"/>
      <c r="P91" s="80"/>
    </row>
    <row r="92" spans="2:21" ht="18" customHeight="1" x14ac:dyDescent="0.2">
      <c r="N92" s="67"/>
      <c r="O92" s="67"/>
      <c r="P92" s="67"/>
    </row>
    <row r="93" spans="2:21" ht="18" customHeight="1" x14ac:dyDescent="0.2">
      <c r="B93" s="77"/>
      <c r="N93" s="67"/>
      <c r="O93" s="67"/>
      <c r="P93" s="67"/>
    </row>
    <row r="94" spans="2:21" ht="18" customHeight="1" x14ac:dyDescent="0.2">
      <c r="K94" s="77"/>
      <c r="L94" s="77"/>
      <c r="N94" s="67"/>
      <c r="O94" s="67"/>
      <c r="P94" s="67"/>
    </row>
    <row r="95" spans="2:21" ht="18" customHeight="1" x14ac:dyDescent="0.2">
      <c r="N95" s="67"/>
      <c r="O95" s="67"/>
      <c r="P95" s="67"/>
    </row>
    <row r="96" spans="2:21" ht="18" customHeight="1" x14ac:dyDescent="0.2">
      <c r="N96" s="67"/>
      <c r="O96" s="67"/>
      <c r="P96" s="67"/>
    </row>
    <row r="97" spans="2:21" ht="18" customHeight="1" x14ac:dyDescent="0.2">
      <c r="N97" s="67"/>
      <c r="O97" s="67"/>
      <c r="P97" s="67"/>
    </row>
    <row r="98" spans="2:21" ht="18" customHeight="1" x14ac:dyDescent="0.2">
      <c r="N98" s="67"/>
      <c r="O98" s="67"/>
      <c r="P98" s="67"/>
      <c r="U98" s="13"/>
    </row>
    <row r="99" spans="2:21" ht="18" customHeight="1" x14ac:dyDescent="0.2">
      <c r="N99" s="67"/>
      <c r="O99" s="67"/>
      <c r="P99" s="67"/>
      <c r="U99" s="13"/>
    </row>
    <row r="100" spans="2:21" ht="18" customHeight="1" x14ac:dyDescent="0.2">
      <c r="N100" s="67"/>
      <c r="O100" s="67"/>
      <c r="P100" s="67"/>
      <c r="U100" s="13"/>
    </row>
    <row r="101" spans="2:21" ht="18" customHeight="1" x14ac:dyDescent="0.2">
      <c r="N101" s="67"/>
      <c r="O101" s="67"/>
      <c r="P101" s="67"/>
      <c r="U101" s="13"/>
    </row>
    <row r="102" spans="2:21" ht="18" customHeight="1" x14ac:dyDescent="0.2">
      <c r="N102" s="67"/>
      <c r="O102" s="67"/>
      <c r="P102" s="67"/>
      <c r="U102" s="13"/>
    </row>
    <row r="103" spans="2:21" ht="18" customHeight="1" x14ac:dyDescent="0.2">
      <c r="N103" s="67"/>
      <c r="O103" s="67"/>
      <c r="P103" s="67"/>
      <c r="U103" s="13"/>
    </row>
    <row r="104" spans="2:21" ht="18" customHeight="1" x14ac:dyDescent="0.2">
      <c r="N104" s="67"/>
      <c r="O104" s="67"/>
      <c r="P104" s="67"/>
    </row>
    <row r="105" spans="2:21" ht="18" customHeight="1" x14ac:dyDescent="0.2">
      <c r="N105" s="67"/>
      <c r="O105" s="67"/>
      <c r="P105" s="67"/>
    </row>
    <row r="106" spans="2:21" ht="18" customHeight="1" x14ac:dyDescent="0.2">
      <c r="N106" s="67"/>
      <c r="O106" s="67"/>
      <c r="P106" s="67"/>
    </row>
    <row r="107" spans="2:21" ht="18" customHeight="1" x14ac:dyDescent="0.2">
      <c r="N107" s="67"/>
      <c r="O107" s="67"/>
      <c r="P107" s="67"/>
    </row>
    <row r="108" spans="2:21" ht="18" customHeight="1" x14ac:dyDescent="0.2">
      <c r="N108" s="67"/>
      <c r="O108" s="67"/>
      <c r="P108" s="67"/>
    </row>
    <row r="109" spans="2:21" ht="18" customHeight="1" x14ac:dyDescent="0.2">
      <c r="B109" s="77"/>
      <c r="N109" s="67"/>
      <c r="O109" s="67"/>
      <c r="P109" s="67"/>
    </row>
    <row r="110" spans="2:21" ht="18" customHeight="1" x14ac:dyDescent="0.2">
      <c r="K110" s="77"/>
      <c r="L110" s="77"/>
      <c r="N110" s="67"/>
      <c r="O110" s="67"/>
      <c r="P110" s="67"/>
    </row>
    <row r="111" spans="2:21" ht="18" customHeight="1" x14ac:dyDescent="0.2">
      <c r="N111" s="67"/>
      <c r="O111" s="67"/>
      <c r="P111" s="67"/>
    </row>
    <row r="112" spans="2:21" ht="18" customHeight="1" x14ac:dyDescent="0.2">
      <c r="N112" s="67"/>
      <c r="O112" s="67"/>
      <c r="P112" s="67"/>
    </row>
    <row r="113" spans="2:21" ht="18" customHeight="1" x14ac:dyDescent="0.2">
      <c r="N113" s="67"/>
      <c r="O113" s="67"/>
      <c r="P113" s="67"/>
    </row>
    <row r="114" spans="2:21" ht="18" customHeight="1" x14ac:dyDescent="0.2">
      <c r="N114" s="67"/>
      <c r="O114" s="67"/>
      <c r="P114" s="67"/>
      <c r="U114" s="13"/>
    </row>
    <row r="115" spans="2:21" ht="18" customHeight="1" x14ac:dyDescent="0.2">
      <c r="N115" s="67"/>
      <c r="O115" s="67"/>
      <c r="P115" s="67"/>
      <c r="U115" s="13"/>
    </row>
    <row r="116" spans="2:21" ht="18" customHeight="1" x14ac:dyDescent="0.2">
      <c r="N116" s="67"/>
      <c r="O116" s="67"/>
      <c r="P116" s="67"/>
      <c r="U116" s="13"/>
    </row>
    <row r="117" spans="2:21" ht="18" customHeight="1" x14ac:dyDescent="0.2">
      <c r="N117" s="67"/>
      <c r="O117" s="67"/>
      <c r="P117" s="67"/>
      <c r="U117" s="13"/>
    </row>
    <row r="118" spans="2:21" ht="18" customHeight="1" x14ac:dyDescent="0.2">
      <c r="N118" s="67"/>
      <c r="O118" s="13"/>
      <c r="P118" s="67"/>
      <c r="U118" s="13"/>
    </row>
    <row r="119" spans="2:21" ht="18" customHeight="1" x14ac:dyDescent="0.2">
      <c r="N119" s="67"/>
      <c r="O119" s="67"/>
      <c r="P119" s="67"/>
      <c r="U119" s="13"/>
    </row>
    <row r="120" spans="2:21" ht="18" customHeight="1" x14ac:dyDescent="0.2">
      <c r="N120" s="67"/>
      <c r="O120" s="67"/>
      <c r="P120" s="67"/>
    </row>
    <row r="121" spans="2:21" ht="18" customHeight="1" x14ac:dyDescent="0.2">
      <c r="N121" s="67"/>
      <c r="O121" s="67"/>
      <c r="P121" s="67"/>
    </row>
    <row r="122" spans="2:21" ht="18" customHeight="1" x14ac:dyDescent="0.2">
      <c r="N122" s="67"/>
      <c r="O122" s="67"/>
      <c r="P122" s="67"/>
    </row>
    <row r="123" spans="2:21" ht="18" customHeight="1" x14ac:dyDescent="0.2">
      <c r="N123" s="67"/>
      <c r="O123" s="67"/>
      <c r="P123" s="67"/>
    </row>
    <row r="124" spans="2:21" ht="18" customHeight="1" x14ac:dyDescent="0.2">
      <c r="N124" s="67"/>
      <c r="O124" s="67"/>
      <c r="P124" s="67"/>
    </row>
    <row r="125" spans="2:21" ht="18" customHeight="1" x14ac:dyDescent="0.2">
      <c r="B125" s="77"/>
      <c r="N125" s="67"/>
      <c r="O125" s="67"/>
      <c r="P125" s="67"/>
    </row>
    <row r="126" spans="2:21" ht="18" customHeight="1" x14ac:dyDescent="0.2">
      <c r="I126" s="77"/>
      <c r="K126" s="77"/>
      <c r="L126" s="77"/>
      <c r="N126" s="67"/>
      <c r="O126" s="67"/>
      <c r="P126" s="67"/>
    </row>
    <row r="127" spans="2:21" ht="18" customHeight="1" x14ac:dyDescent="0.2">
      <c r="N127" s="67"/>
      <c r="O127" s="67"/>
      <c r="P127" s="67"/>
    </row>
    <row r="128" spans="2:21" ht="18" customHeight="1" x14ac:dyDescent="0.2">
      <c r="N128" s="67"/>
      <c r="O128" s="67"/>
      <c r="P128" s="67"/>
    </row>
    <row r="129" spans="2:21" ht="18" customHeight="1" x14ac:dyDescent="0.2">
      <c r="N129" s="67"/>
      <c r="O129" s="67"/>
      <c r="P129" s="67"/>
    </row>
    <row r="130" spans="2:21" ht="18" customHeight="1" x14ac:dyDescent="0.25">
      <c r="N130" s="67"/>
      <c r="O130" s="67"/>
      <c r="P130" s="67"/>
      <c r="Q130" s="30"/>
      <c r="R130" s="30"/>
      <c r="S130" s="30"/>
      <c r="T130" s="30"/>
      <c r="U130" s="13"/>
    </row>
    <row r="131" spans="2:21" ht="18" customHeight="1" x14ac:dyDescent="0.25">
      <c r="N131" s="67"/>
      <c r="O131" s="67"/>
      <c r="P131" s="67"/>
      <c r="Q131" s="30"/>
      <c r="R131" s="30"/>
      <c r="S131" s="30"/>
      <c r="T131" s="30"/>
      <c r="U131" s="13"/>
    </row>
    <row r="132" spans="2:21" ht="18" customHeight="1" x14ac:dyDescent="0.25">
      <c r="N132" s="67"/>
      <c r="O132" s="67"/>
      <c r="P132" s="67"/>
      <c r="Q132" s="30"/>
      <c r="R132" s="30"/>
      <c r="S132" s="30"/>
      <c r="T132" s="30"/>
      <c r="U132" s="13"/>
    </row>
    <row r="133" spans="2:21" ht="18" customHeight="1" x14ac:dyDescent="0.25">
      <c r="N133" s="67"/>
      <c r="O133" s="67"/>
      <c r="P133" s="67"/>
      <c r="Q133" s="30"/>
      <c r="R133" s="30"/>
      <c r="S133" s="30"/>
      <c r="T133" s="30"/>
      <c r="U133" s="13"/>
    </row>
    <row r="134" spans="2:21" ht="18" customHeight="1" x14ac:dyDescent="0.25">
      <c r="N134" s="67"/>
      <c r="O134" s="67"/>
      <c r="P134" s="67"/>
      <c r="Q134" s="30"/>
      <c r="R134" s="30"/>
      <c r="S134" s="30"/>
      <c r="T134" s="30"/>
      <c r="U134" s="13"/>
    </row>
    <row r="135" spans="2:21" ht="18" customHeight="1" x14ac:dyDescent="0.25">
      <c r="N135" s="67"/>
      <c r="O135" s="67"/>
      <c r="P135" s="67"/>
      <c r="Q135" s="30"/>
      <c r="R135" s="30"/>
      <c r="S135" s="30"/>
      <c r="T135" s="30"/>
      <c r="U135" s="13"/>
    </row>
    <row r="136" spans="2:21" ht="18" customHeight="1" x14ac:dyDescent="0.25">
      <c r="N136" s="67"/>
      <c r="O136" s="67"/>
      <c r="P136" s="67"/>
      <c r="Q136" s="30"/>
      <c r="R136" s="30"/>
      <c r="S136" s="30"/>
      <c r="T136" s="30"/>
    </row>
    <row r="137" spans="2:21" ht="18" customHeight="1" x14ac:dyDescent="0.25">
      <c r="N137" s="67"/>
      <c r="O137" s="67"/>
      <c r="P137" s="67"/>
      <c r="Q137" s="30"/>
      <c r="R137" s="30"/>
      <c r="S137" s="30"/>
      <c r="T137" s="30"/>
    </row>
    <row r="138" spans="2:21" ht="18" customHeight="1" x14ac:dyDescent="0.25">
      <c r="N138" s="67"/>
      <c r="O138" s="67"/>
      <c r="P138" s="67"/>
      <c r="Q138" s="30"/>
      <c r="R138" s="30"/>
      <c r="S138" s="30"/>
      <c r="T138" s="30"/>
    </row>
    <row r="139" spans="2:21" ht="18" customHeight="1" x14ac:dyDescent="0.25">
      <c r="N139" s="67"/>
      <c r="O139" s="67"/>
      <c r="P139" s="67"/>
      <c r="Q139" s="30"/>
      <c r="R139" s="30"/>
      <c r="S139" s="30"/>
      <c r="T139" s="30"/>
    </row>
    <row r="140" spans="2:21" ht="18" customHeight="1" x14ac:dyDescent="0.25">
      <c r="N140" s="67"/>
      <c r="O140" s="67"/>
      <c r="P140" s="67"/>
      <c r="Q140" s="30"/>
      <c r="R140" s="30"/>
      <c r="S140" s="30"/>
      <c r="T140" s="30"/>
    </row>
    <row r="141" spans="2:21" ht="18" customHeight="1" x14ac:dyDescent="0.25">
      <c r="B141" s="77"/>
      <c r="N141" s="67"/>
      <c r="O141" s="67"/>
      <c r="P141" s="67"/>
      <c r="Q141" s="63"/>
      <c r="R141" s="63"/>
      <c r="S141" s="30"/>
    </row>
    <row r="142" spans="2:21" ht="18" customHeight="1" x14ac:dyDescent="0.25">
      <c r="K142" s="77"/>
      <c r="L142" s="77"/>
      <c r="N142" s="67"/>
      <c r="O142" s="67"/>
      <c r="P142" s="67"/>
      <c r="Q142" s="64"/>
      <c r="R142" s="64"/>
      <c r="S142" s="65"/>
    </row>
    <row r="143" spans="2:21" ht="18" customHeight="1" x14ac:dyDescent="0.2">
      <c r="N143" s="67"/>
      <c r="O143" s="67"/>
      <c r="P143" s="67"/>
    </row>
    <row r="144" spans="2:21" ht="18" customHeight="1" x14ac:dyDescent="0.2">
      <c r="N144" s="67"/>
      <c r="O144" s="67"/>
      <c r="P144" s="67"/>
    </row>
    <row r="145" spans="2:21" ht="18" customHeight="1" x14ac:dyDescent="0.2">
      <c r="N145" s="67"/>
      <c r="O145" s="67"/>
      <c r="P145" s="67"/>
    </row>
    <row r="146" spans="2:21" ht="18" customHeight="1" x14ac:dyDescent="0.25">
      <c r="N146" s="67"/>
      <c r="O146" s="67"/>
      <c r="P146" s="67"/>
      <c r="Q146" s="30"/>
      <c r="R146" s="30"/>
      <c r="S146" s="30"/>
      <c r="T146" s="30"/>
      <c r="U146" s="13"/>
    </row>
    <row r="147" spans="2:21" ht="18" customHeight="1" x14ac:dyDescent="0.25">
      <c r="N147" s="67"/>
      <c r="O147" s="67"/>
      <c r="P147" s="67"/>
      <c r="Q147" s="30"/>
      <c r="R147" s="30"/>
      <c r="S147" s="30"/>
      <c r="T147" s="30"/>
      <c r="U147" s="13"/>
    </row>
    <row r="148" spans="2:21" ht="18" customHeight="1" x14ac:dyDescent="0.25">
      <c r="N148" s="67"/>
      <c r="O148" s="67"/>
      <c r="P148" s="67"/>
      <c r="Q148" s="30"/>
      <c r="R148" s="30"/>
      <c r="S148" s="30"/>
      <c r="T148" s="30"/>
      <c r="U148" s="13"/>
    </row>
    <row r="149" spans="2:21" ht="18" customHeight="1" x14ac:dyDescent="0.25">
      <c r="N149" s="67"/>
      <c r="O149" s="67"/>
      <c r="P149" s="67"/>
      <c r="Q149" s="30"/>
      <c r="R149" s="30"/>
      <c r="S149" s="30"/>
      <c r="T149" s="30"/>
      <c r="U149" s="13"/>
    </row>
    <row r="150" spans="2:21" ht="18" customHeight="1" x14ac:dyDescent="0.25">
      <c r="N150" s="67"/>
      <c r="O150" s="67"/>
      <c r="P150" s="67"/>
      <c r="Q150" s="30"/>
      <c r="R150" s="30"/>
      <c r="S150" s="30"/>
      <c r="T150" s="30"/>
      <c r="U150" s="13"/>
    </row>
    <row r="151" spans="2:21" ht="18" customHeight="1" x14ac:dyDescent="0.25">
      <c r="N151" s="67"/>
      <c r="O151" s="67"/>
      <c r="P151" s="67"/>
      <c r="Q151" s="30"/>
      <c r="R151" s="30"/>
      <c r="S151" s="30"/>
      <c r="T151" s="30"/>
      <c r="U151" s="13"/>
    </row>
    <row r="152" spans="2:21" ht="18" customHeight="1" x14ac:dyDescent="0.25">
      <c r="N152" s="67"/>
      <c r="O152" s="67"/>
      <c r="P152" s="67"/>
      <c r="Q152" s="30"/>
      <c r="R152" s="30"/>
      <c r="S152" s="30"/>
      <c r="T152" s="30"/>
    </row>
    <row r="153" spans="2:21" ht="18" customHeight="1" x14ac:dyDescent="0.25">
      <c r="N153" s="67"/>
      <c r="O153" s="67"/>
      <c r="P153" s="67"/>
      <c r="Q153" s="30"/>
      <c r="R153" s="30"/>
      <c r="S153" s="30"/>
      <c r="T153" s="30"/>
    </row>
    <row r="154" spans="2:21" ht="18" customHeight="1" x14ac:dyDescent="0.25">
      <c r="N154" s="67"/>
      <c r="O154" s="67"/>
      <c r="P154" s="67"/>
      <c r="Q154" s="30"/>
      <c r="R154" s="30"/>
      <c r="S154" s="30"/>
      <c r="T154" s="30"/>
    </row>
    <row r="155" spans="2:21" ht="18" customHeight="1" x14ac:dyDescent="0.25">
      <c r="N155" s="67"/>
      <c r="O155" s="67"/>
      <c r="P155" s="67"/>
      <c r="Q155" s="30"/>
      <c r="R155" s="30"/>
      <c r="S155" s="30"/>
      <c r="T155" s="30"/>
    </row>
    <row r="156" spans="2:21" ht="18" customHeight="1" x14ac:dyDescent="0.25">
      <c r="N156" s="67"/>
      <c r="O156" s="67"/>
      <c r="P156" s="67"/>
      <c r="Q156" s="30"/>
      <c r="R156" s="30"/>
      <c r="S156" s="30"/>
      <c r="T156" s="30"/>
    </row>
    <row r="157" spans="2:21" ht="18" customHeight="1" x14ac:dyDescent="0.25">
      <c r="B157" s="77"/>
      <c r="N157" s="67"/>
      <c r="O157" s="67"/>
      <c r="P157" s="67"/>
      <c r="Q157" s="63"/>
      <c r="R157" s="63"/>
      <c r="S157" s="30"/>
    </row>
    <row r="158" spans="2:21" ht="18" customHeight="1" x14ac:dyDescent="0.25">
      <c r="K158" s="77"/>
      <c r="L158" s="77"/>
      <c r="N158" s="67"/>
      <c r="O158" s="67"/>
      <c r="P158" s="67"/>
      <c r="Q158" s="64"/>
      <c r="R158" s="64"/>
      <c r="S158" s="65"/>
    </row>
    <row r="159" spans="2:21" ht="18" customHeight="1" x14ac:dyDescent="0.2">
      <c r="N159" s="67"/>
      <c r="O159" s="67"/>
      <c r="P159" s="67"/>
      <c r="S159" s="65"/>
    </row>
    <row r="160" spans="2:21" ht="18" customHeight="1" x14ac:dyDescent="0.2">
      <c r="N160" s="67"/>
      <c r="O160" s="67"/>
      <c r="P160" s="67"/>
      <c r="S160" s="65"/>
    </row>
    <row r="161" spans="2:21" ht="18" customHeight="1" x14ac:dyDescent="0.2">
      <c r="N161" s="67"/>
      <c r="O161" s="67"/>
      <c r="P161" s="67"/>
      <c r="S161" s="65"/>
    </row>
    <row r="162" spans="2:21" ht="18" customHeight="1" x14ac:dyDescent="0.25">
      <c r="N162" s="67"/>
      <c r="O162" s="67"/>
      <c r="P162" s="67"/>
      <c r="Q162" s="30"/>
      <c r="R162" s="30"/>
      <c r="S162" s="30"/>
      <c r="T162" s="30"/>
      <c r="U162" s="13"/>
    </row>
    <row r="163" spans="2:21" ht="18" customHeight="1" x14ac:dyDescent="0.25">
      <c r="N163" s="67"/>
      <c r="O163" s="67"/>
      <c r="P163" s="67"/>
      <c r="Q163" s="30"/>
      <c r="R163" s="30"/>
      <c r="S163" s="30"/>
      <c r="T163" s="30"/>
      <c r="U163" s="13"/>
    </row>
    <row r="164" spans="2:21" ht="18" customHeight="1" x14ac:dyDescent="0.25">
      <c r="N164" s="67"/>
      <c r="O164" s="67"/>
      <c r="P164" s="67"/>
      <c r="Q164" s="30"/>
      <c r="R164" s="30"/>
      <c r="S164" s="30"/>
      <c r="T164" s="30"/>
      <c r="U164" s="13"/>
    </row>
    <row r="165" spans="2:21" ht="18" customHeight="1" x14ac:dyDescent="0.25">
      <c r="N165" s="67"/>
      <c r="O165" s="67"/>
      <c r="P165" s="67"/>
      <c r="Q165" s="30"/>
      <c r="R165" s="30"/>
      <c r="S165" s="30"/>
      <c r="T165" s="30"/>
      <c r="U165" s="13"/>
    </row>
    <row r="166" spans="2:21" ht="18" customHeight="1" x14ac:dyDescent="0.25">
      <c r="N166" s="67"/>
      <c r="O166" s="67"/>
      <c r="P166" s="67"/>
      <c r="Q166" s="30"/>
      <c r="R166" s="30"/>
      <c r="S166" s="30"/>
      <c r="T166" s="30"/>
      <c r="U166" s="13"/>
    </row>
    <row r="167" spans="2:21" ht="18" customHeight="1" x14ac:dyDescent="0.25">
      <c r="N167" s="67"/>
      <c r="O167" s="67"/>
      <c r="P167" s="67"/>
      <c r="Q167" s="30"/>
      <c r="R167" s="30"/>
      <c r="S167" s="30"/>
      <c r="T167" s="30"/>
      <c r="U167" s="13"/>
    </row>
    <row r="168" spans="2:21" ht="18" customHeight="1" x14ac:dyDescent="0.25">
      <c r="N168" s="67"/>
      <c r="O168" s="67"/>
      <c r="P168" s="67"/>
      <c r="Q168" s="30"/>
      <c r="R168" s="30"/>
      <c r="S168" s="30"/>
      <c r="T168" s="30"/>
    </row>
    <row r="169" spans="2:21" ht="18" customHeight="1" x14ac:dyDescent="0.25">
      <c r="N169" s="67"/>
      <c r="O169" s="67"/>
      <c r="P169" s="67"/>
      <c r="Q169" s="30"/>
      <c r="R169" s="30"/>
      <c r="S169" s="30"/>
      <c r="T169" s="30"/>
    </row>
    <row r="170" spans="2:21" ht="18" customHeight="1" x14ac:dyDescent="0.25">
      <c r="N170" s="67"/>
      <c r="O170" s="67"/>
      <c r="P170" s="67"/>
      <c r="Q170" s="30"/>
      <c r="R170" s="30"/>
      <c r="S170" s="30"/>
      <c r="T170" s="30"/>
    </row>
    <row r="171" spans="2:21" ht="18" customHeight="1" x14ac:dyDescent="0.25">
      <c r="N171" s="67"/>
      <c r="O171" s="67"/>
      <c r="P171" s="67"/>
      <c r="Q171" s="30"/>
      <c r="R171" s="30"/>
      <c r="S171" s="30"/>
      <c r="T171" s="30"/>
    </row>
    <row r="172" spans="2:21" ht="18" customHeight="1" x14ac:dyDescent="0.25">
      <c r="N172" s="67"/>
      <c r="O172" s="67"/>
      <c r="P172" s="67"/>
      <c r="Q172" s="30"/>
      <c r="R172" s="30"/>
      <c r="S172" s="30"/>
      <c r="T172" s="30"/>
    </row>
    <row r="173" spans="2:21" ht="18" customHeight="1" x14ac:dyDescent="0.25">
      <c r="B173" s="77"/>
      <c r="N173" s="67"/>
      <c r="O173" s="67"/>
      <c r="P173" s="67"/>
      <c r="Q173" s="63"/>
      <c r="R173" s="63"/>
      <c r="S173" s="30"/>
    </row>
    <row r="174" spans="2:21" ht="18" customHeight="1" x14ac:dyDescent="0.25">
      <c r="K174" s="77"/>
      <c r="L174" s="77"/>
      <c r="N174" s="67"/>
      <c r="O174" s="67"/>
      <c r="P174" s="67"/>
      <c r="Q174" s="64"/>
      <c r="R174" s="64"/>
      <c r="S174" s="65"/>
    </row>
    <row r="175" spans="2:21" ht="18" customHeight="1" x14ac:dyDescent="0.25">
      <c r="N175" s="67"/>
      <c r="O175" s="67"/>
      <c r="P175" s="67"/>
      <c r="Q175" s="64"/>
      <c r="R175" s="64"/>
      <c r="S175" s="65"/>
    </row>
    <row r="176" spans="2:21" ht="18" customHeight="1" x14ac:dyDescent="0.25">
      <c r="N176" s="67"/>
      <c r="O176" s="67"/>
      <c r="P176" s="67"/>
      <c r="Q176" s="64"/>
      <c r="R176" s="64"/>
      <c r="S176" s="65"/>
    </row>
    <row r="177" spans="1:21" ht="18" customHeight="1" x14ac:dyDescent="0.25">
      <c r="N177" s="67"/>
      <c r="O177" s="67"/>
      <c r="P177" s="67"/>
      <c r="Q177" s="64"/>
      <c r="R177" s="64"/>
      <c r="S177" s="65"/>
    </row>
    <row r="178" spans="1:21" ht="18" customHeight="1" x14ac:dyDescent="0.25">
      <c r="N178" s="67"/>
      <c r="O178" s="67"/>
      <c r="P178" s="67"/>
      <c r="Q178" s="30"/>
      <c r="R178" s="30"/>
      <c r="S178" s="30"/>
      <c r="T178" s="30"/>
      <c r="U178" s="13"/>
    </row>
    <row r="179" spans="1:21" ht="18" customHeight="1" x14ac:dyDescent="0.25">
      <c r="N179" s="67"/>
      <c r="O179" s="67"/>
      <c r="P179" s="67"/>
      <c r="Q179" s="30"/>
      <c r="R179" s="30"/>
      <c r="S179" s="30"/>
      <c r="T179" s="30"/>
      <c r="U179" s="13"/>
    </row>
    <row r="180" spans="1:21" ht="18" customHeight="1" x14ac:dyDescent="0.25">
      <c r="N180" s="67"/>
      <c r="O180" s="67"/>
      <c r="P180" s="67"/>
      <c r="Q180" s="30"/>
      <c r="R180" s="30"/>
      <c r="S180" s="30"/>
      <c r="T180" s="30"/>
      <c r="U180" s="13"/>
    </row>
    <row r="181" spans="1:21" ht="18" customHeight="1" x14ac:dyDescent="0.25">
      <c r="N181" s="67"/>
      <c r="O181" s="67"/>
      <c r="P181" s="67"/>
      <c r="Q181" s="30"/>
      <c r="R181" s="30"/>
      <c r="S181" s="30"/>
      <c r="T181" s="30"/>
      <c r="U181" s="13"/>
    </row>
    <row r="182" spans="1:21" ht="18" customHeight="1" x14ac:dyDescent="0.25">
      <c r="N182" s="67"/>
      <c r="O182" s="67"/>
      <c r="P182" s="67"/>
      <c r="Q182" s="30"/>
      <c r="R182" s="30"/>
      <c r="S182" s="30"/>
      <c r="T182" s="30"/>
      <c r="U182" s="13"/>
    </row>
    <row r="183" spans="1:21" ht="18" customHeight="1" x14ac:dyDescent="0.25">
      <c r="N183" s="67"/>
      <c r="O183" s="67"/>
      <c r="P183" s="67"/>
      <c r="Q183" s="30"/>
      <c r="R183" s="30"/>
      <c r="S183" s="30"/>
      <c r="T183" s="30"/>
      <c r="U183" s="13"/>
    </row>
    <row r="184" spans="1:21" ht="18" customHeight="1" x14ac:dyDescent="0.25">
      <c r="N184" s="67"/>
      <c r="O184" s="67"/>
      <c r="P184" s="67"/>
      <c r="Q184" s="30"/>
      <c r="R184" s="30"/>
      <c r="S184" s="30"/>
      <c r="T184" s="30"/>
    </row>
    <row r="185" spans="1:21" ht="18" customHeight="1" x14ac:dyDescent="0.25">
      <c r="A185" s="35"/>
      <c r="N185" s="67"/>
      <c r="O185" s="67"/>
      <c r="P185" s="67"/>
      <c r="Q185" s="30"/>
      <c r="R185" s="30"/>
      <c r="S185" s="30"/>
      <c r="T185" s="30"/>
    </row>
    <row r="186" spans="1:21" ht="18" customHeight="1" x14ac:dyDescent="0.25">
      <c r="N186" s="67"/>
      <c r="O186" s="67"/>
      <c r="P186" s="67"/>
      <c r="Q186" s="30"/>
      <c r="R186" s="30"/>
      <c r="S186" s="30"/>
      <c r="T186" s="30"/>
    </row>
    <row r="187" spans="1:21" ht="18" customHeight="1" x14ac:dyDescent="0.25">
      <c r="N187" s="67"/>
      <c r="O187" s="67"/>
      <c r="P187" s="67"/>
      <c r="Q187" s="30"/>
      <c r="R187" s="30"/>
      <c r="S187" s="30"/>
      <c r="T187" s="30"/>
    </row>
    <row r="188" spans="1:21" ht="18" customHeight="1" x14ac:dyDescent="0.25">
      <c r="N188" s="67"/>
      <c r="O188" s="67"/>
      <c r="P188" s="67"/>
      <c r="Q188" s="30"/>
      <c r="R188" s="30"/>
      <c r="S188" s="30"/>
      <c r="T188" s="30"/>
    </row>
    <row r="189" spans="1:21" ht="18" customHeight="1" x14ac:dyDescent="0.25">
      <c r="B189" s="77"/>
      <c r="N189" s="67"/>
      <c r="O189" s="67"/>
      <c r="P189" s="67"/>
      <c r="Q189" s="63"/>
      <c r="R189" s="63"/>
      <c r="S189" s="30"/>
    </row>
    <row r="190" spans="1:21" ht="18" customHeight="1" x14ac:dyDescent="0.25">
      <c r="K190" s="77"/>
      <c r="L190" s="77"/>
      <c r="N190" s="67"/>
      <c r="O190" s="67"/>
      <c r="P190" s="67"/>
      <c r="Q190" s="64"/>
      <c r="R190" s="64"/>
      <c r="S190" s="65"/>
    </row>
    <row r="191" spans="1:21" ht="18" customHeight="1" x14ac:dyDescent="0.2">
      <c r="N191" s="67"/>
      <c r="O191" s="67"/>
      <c r="P191" s="67"/>
      <c r="S191" s="65"/>
    </row>
    <row r="192" spans="1:21" ht="18" customHeight="1" x14ac:dyDescent="0.2">
      <c r="N192" s="67"/>
      <c r="O192" s="67"/>
      <c r="P192" s="67"/>
      <c r="S192" s="65"/>
    </row>
    <row r="193" spans="1:21" ht="18" customHeight="1" x14ac:dyDescent="0.2">
      <c r="N193" s="67"/>
      <c r="O193" s="67"/>
      <c r="P193" s="67"/>
      <c r="S193" s="65"/>
    </row>
    <row r="194" spans="1:21" ht="18" customHeight="1" x14ac:dyDescent="0.25">
      <c r="N194" s="67"/>
      <c r="O194" s="67"/>
      <c r="P194" s="67"/>
      <c r="Q194" s="30"/>
      <c r="R194" s="30"/>
      <c r="S194" s="30"/>
      <c r="T194" s="30"/>
      <c r="U194" s="13"/>
    </row>
    <row r="195" spans="1:21" ht="18" customHeight="1" x14ac:dyDescent="0.25">
      <c r="N195" s="67"/>
      <c r="O195" s="67"/>
      <c r="P195" s="67"/>
      <c r="Q195" s="30"/>
      <c r="R195" s="30"/>
      <c r="S195" s="30"/>
      <c r="T195" s="30"/>
      <c r="U195" s="13"/>
    </row>
    <row r="196" spans="1:21" ht="18" customHeight="1" x14ac:dyDescent="0.25">
      <c r="N196" s="67"/>
      <c r="O196" s="67"/>
      <c r="P196" s="67"/>
      <c r="Q196" s="30"/>
      <c r="R196" s="30"/>
      <c r="S196" s="30"/>
      <c r="T196" s="30"/>
      <c r="U196" s="13"/>
    </row>
    <row r="197" spans="1:21" ht="18" customHeight="1" x14ac:dyDescent="0.25">
      <c r="N197" s="67"/>
      <c r="O197" s="67"/>
      <c r="P197" s="67"/>
      <c r="Q197" s="30"/>
      <c r="R197" s="30"/>
      <c r="S197" s="30"/>
      <c r="T197" s="30"/>
      <c r="U197" s="13"/>
    </row>
    <row r="198" spans="1:21" ht="18" customHeight="1" x14ac:dyDescent="0.25">
      <c r="N198" s="67"/>
      <c r="O198" s="67"/>
      <c r="P198" s="67"/>
      <c r="Q198" s="30"/>
      <c r="R198" s="30"/>
      <c r="S198" s="30"/>
      <c r="T198" s="30"/>
      <c r="U198" s="13"/>
    </row>
    <row r="199" spans="1:21" ht="18" customHeight="1" x14ac:dyDescent="0.25">
      <c r="N199" s="67"/>
      <c r="O199" s="67"/>
      <c r="P199" s="67"/>
      <c r="Q199" s="30"/>
      <c r="R199" s="30"/>
      <c r="S199" s="30"/>
      <c r="T199" s="30"/>
      <c r="U199" s="13"/>
    </row>
    <row r="200" spans="1:21" ht="18" customHeight="1" x14ac:dyDescent="0.25">
      <c r="N200" s="67"/>
      <c r="O200" s="67"/>
      <c r="P200" s="67"/>
      <c r="Q200" s="30"/>
      <c r="R200" s="30"/>
      <c r="S200" s="30"/>
      <c r="T200" s="30"/>
    </row>
    <row r="201" spans="1:21" ht="18" customHeight="1" x14ac:dyDescent="0.25">
      <c r="A201" s="35"/>
      <c r="N201" s="67"/>
      <c r="O201" s="67"/>
      <c r="P201" s="67"/>
      <c r="Q201" s="30"/>
      <c r="R201" s="30"/>
      <c r="S201" s="30"/>
      <c r="T201" s="30"/>
    </row>
    <row r="202" spans="1:21" ht="18" customHeight="1" x14ac:dyDescent="0.25">
      <c r="N202" s="67"/>
      <c r="O202" s="67"/>
      <c r="P202" s="67"/>
      <c r="Q202" s="30"/>
      <c r="R202" s="30"/>
      <c r="S202" s="30"/>
      <c r="T202" s="30"/>
    </row>
    <row r="203" spans="1:21" ht="18" customHeight="1" x14ac:dyDescent="0.25">
      <c r="N203" s="67"/>
      <c r="O203" s="67"/>
      <c r="P203" s="67"/>
      <c r="Q203" s="30"/>
      <c r="R203" s="30"/>
      <c r="S203" s="30"/>
      <c r="T203" s="30"/>
    </row>
    <row r="204" spans="1:21" ht="18" customHeight="1" x14ac:dyDescent="0.25">
      <c r="N204" s="67"/>
      <c r="O204" s="67"/>
      <c r="P204" s="67"/>
      <c r="Q204" s="30"/>
      <c r="R204" s="30"/>
      <c r="S204" s="30"/>
      <c r="T204" s="30"/>
    </row>
    <row r="205" spans="1:21" ht="18" customHeight="1" x14ac:dyDescent="0.25">
      <c r="B205" s="77"/>
      <c r="N205" s="67"/>
      <c r="O205" s="67"/>
      <c r="P205" s="67"/>
      <c r="Q205" s="63"/>
      <c r="R205" s="63"/>
      <c r="S205" s="30"/>
    </row>
    <row r="206" spans="1:21" ht="18" customHeight="1" x14ac:dyDescent="0.25">
      <c r="K206" s="77"/>
      <c r="L206" s="77"/>
      <c r="N206" s="67"/>
      <c r="O206" s="67"/>
      <c r="P206" s="67"/>
      <c r="Q206" s="64"/>
      <c r="R206" s="64"/>
      <c r="S206" s="65"/>
    </row>
    <row r="209" spans="20:20" ht="18" customHeight="1" x14ac:dyDescent="0.2">
      <c r="T209" s="13"/>
    </row>
  </sheetData>
  <mergeCells count="2">
    <mergeCell ref="A2:E2"/>
    <mergeCell ref="A3:E3"/>
  </mergeCells>
  <phoneticPr fontId="6" type="noConversion"/>
  <pageMargins left="0.75" right="0.75" top="1" bottom="1" header="0.5" footer="0.5"/>
  <pageSetup scale="64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100"/>
      <c r="B1" s="100"/>
      <c r="C1" s="100"/>
      <c r="D1" s="100"/>
      <c r="E1" s="100"/>
      <c r="F1" s="100"/>
      <c r="G1" s="100"/>
      <c r="H1" s="100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">
      <c r="A26" t="s">
        <v>5</v>
      </c>
      <c r="B26" s="28">
        <v>2239</v>
      </c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B28" s="13"/>
      <c r="C28" s="13"/>
      <c r="D28" s="13"/>
      <c r="E28" s="13"/>
      <c r="F28" s="13"/>
      <c r="G28" s="13"/>
      <c r="H28" s="13"/>
    </row>
    <row r="29" spans="1:8" x14ac:dyDescent="0.2">
      <c r="A29" s="25" t="s">
        <v>41</v>
      </c>
      <c r="B29" s="13"/>
      <c r="C29" s="13"/>
      <c r="D29" s="13"/>
      <c r="E29" s="13"/>
      <c r="F29" s="13"/>
      <c r="G29" s="13"/>
      <c r="H29" s="13"/>
    </row>
    <row r="30" spans="1:8" x14ac:dyDescent="0.2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">
      <c r="A37" t="s">
        <v>5</v>
      </c>
      <c r="B37" s="26">
        <v>2788</v>
      </c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ht="75.95" customHeight="1" x14ac:dyDescent="0.2">
      <c r="A40" s="98" t="s">
        <v>51</v>
      </c>
      <c r="B40" s="98"/>
      <c r="C40" s="98"/>
      <c r="D40" s="98"/>
      <c r="E40" s="98"/>
      <c r="F40" s="98"/>
      <c r="G40" s="98"/>
      <c r="H40" s="98"/>
    </row>
    <row r="41" spans="1:8" x14ac:dyDescent="0.2">
      <c r="B41" s="13"/>
      <c r="C41" s="13"/>
      <c r="D41" s="13"/>
      <c r="E41" s="13"/>
      <c r="F41" s="13"/>
      <c r="G41" s="13"/>
      <c r="H41" s="13"/>
    </row>
    <row r="42" spans="1:8" x14ac:dyDescent="0.2">
      <c r="A42" s="25" t="s">
        <v>50</v>
      </c>
      <c r="B42" s="13"/>
      <c r="C42" s="13"/>
      <c r="D42" s="13"/>
      <c r="E42" s="13"/>
      <c r="F42" s="13"/>
      <c r="G42" s="13"/>
      <c r="H42" s="13"/>
    </row>
    <row r="43" spans="1:8" x14ac:dyDescent="0.2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">
      <c r="A49" t="s">
        <v>5</v>
      </c>
      <c r="B49" s="28">
        <v>2000</v>
      </c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B51" s="13"/>
      <c r="C51" s="13"/>
      <c r="D51" s="13"/>
      <c r="E51" s="13"/>
      <c r="F51" s="13"/>
      <c r="G51" s="13"/>
      <c r="H51" s="13"/>
    </row>
    <row r="52" spans="1:9" x14ac:dyDescent="0.2">
      <c r="A52" s="25" t="s">
        <v>74</v>
      </c>
      <c r="B52" s="13"/>
      <c r="C52" s="13"/>
      <c r="D52" s="13"/>
      <c r="E52" s="13"/>
      <c r="F52" s="13"/>
      <c r="G52" s="13"/>
      <c r="H52" s="13"/>
    </row>
    <row r="53" spans="1:9" x14ac:dyDescent="0.2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">
      <c r="A59" t="s">
        <v>5</v>
      </c>
      <c r="B59" s="28">
        <v>1738</v>
      </c>
      <c r="C59" s="13"/>
      <c r="D59" s="13"/>
      <c r="E59" s="13"/>
      <c r="F59" s="13"/>
      <c r="G59" s="13"/>
      <c r="H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.5" x14ac:dyDescent="0.25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30">
        <v>6244836206.1499996</v>
      </c>
    </row>
    <row r="64" spans="1:9" ht="13.5" x14ac:dyDescent="0.25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30">
        <v>5677490971.8299999</v>
      </c>
    </row>
    <row r="65" spans="1:9" ht="13.5" x14ac:dyDescent="0.25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30">
        <v>19502852.840000004</v>
      </c>
    </row>
    <row r="66" spans="1:9" ht="13.5" x14ac:dyDescent="0.25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30">
        <v>229391.41</v>
      </c>
    </row>
    <row r="67" spans="1:9" ht="13.5" x14ac:dyDescent="0.25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30">
        <v>548071772.88999999</v>
      </c>
    </row>
    <row r="68" spans="1:9" x14ac:dyDescent="0.2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">
      <c r="A70" t="s">
        <v>5</v>
      </c>
      <c r="B70" s="26">
        <f>B59+B49+B37+B26+B15</f>
        <v>9968</v>
      </c>
      <c r="I70" s="13"/>
    </row>
    <row r="71" spans="1:9" x14ac:dyDescent="0.2">
      <c r="B71" s="28"/>
      <c r="D71" s="13"/>
      <c r="F71" s="13"/>
      <c r="H71" s="13"/>
    </row>
    <row r="72" spans="1:9" x14ac:dyDescent="0.2">
      <c r="H72" s="13"/>
    </row>
    <row r="73" spans="1:9" ht="76.5" customHeight="1" x14ac:dyDescent="0.2">
      <c r="A73" s="98" t="s">
        <v>51</v>
      </c>
      <c r="B73" s="98"/>
      <c r="C73" s="98"/>
      <c r="D73" s="98"/>
      <c r="E73" s="98"/>
      <c r="F73" s="98"/>
      <c r="G73" s="98"/>
      <c r="H73" s="98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  <row r="77" spans="1:9" x14ac:dyDescent="0.2">
      <c r="A77" s="29"/>
    </row>
  </sheetData>
  <mergeCells count="4">
    <mergeCell ref="A1:H1"/>
    <mergeCell ref="A2:H2"/>
    <mergeCell ref="A40:H40"/>
    <mergeCell ref="A73:H73"/>
  </mergeCells>
  <phoneticPr fontId="6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98" t="s">
        <v>51</v>
      </c>
      <c r="B72" s="98"/>
      <c r="C72" s="98"/>
      <c r="D72" s="98"/>
      <c r="E72" s="98"/>
      <c r="F72" s="98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">
      <c r="A36" t="s">
        <v>5</v>
      </c>
      <c r="B36" s="31">
        <v>2781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">
      <c r="A69" t="s">
        <v>5</v>
      </c>
      <c r="B69" s="18">
        <v>9961</v>
      </c>
    </row>
    <row r="70" spans="1:7" x14ac:dyDescent="0.2">
      <c r="F70" s="13"/>
      <c r="G70" s="13"/>
    </row>
    <row r="71" spans="1:7" x14ac:dyDescent="0.2">
      <c r="D71" s="13"/>
    </row>
    <row r="72" spans="1:7" ht="76.5" customHeight="1" x14ac:dyDescent="0.2">
      <c r="A72" s="98" t="s">
        <v>51</v>
      </c>
      <c r="B72" s="98"/>
      <c r="C72" s="98"/>
      <c r="D72" s="98"/>
      <c r="E72" s="98"/>
      <c r="F72" s="98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">
      <c r="A32" t="s">
        <v>30</v>
      </c>
      <c r="B32" s="33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">
      <c r="A69" t="s">
        <v>5</v>
      </c>
      <c r="B69" s="18">
        <f>B58+B48+B36+B25+B15</f>
        <v>9907</v>
      </c>
    </row>
    <row r="72" spans="1:6" ht="76.5" customHeight="1" x14ac:dyDescent="0.2">
      <c r="A72" s="98" t="s">
        <v>51</v>
      </c>
      <c r="B72" s="98"/>
      <c r="C72" s="98"/>
      <c r="D72" s="98"/>
      <c r="E72" s="98"/>
      <c r="F72" s="98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">
      <c r="A32" t="s">
        <v>30</v>
      </c>
      <c r="B32" s="3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">
      <c r="A69" t="s">
        <v>5</v>
      </c>
      <c r="B69" s="18">
        <v>9734</v>
      </c>
    </row>
    <row r="72" spans="1:6" ht="76.5" customHeight="1" x14ac:dyDescent="0.2">
      <c r="A72" s="98" t="s">
        <v>51</v>
      </c>
      <c r="B72" s="98"/>
      <c r="C72" s="98"/>
      <c r="D72" s="98"/>
      <c r="E72" s="98"/>
      <c r="F72" s="98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100"/>
      <c r="B1" s="100"/>
      <c r="C1" s="100"/>
      <c r="D1" s="100"/>
      <c r="E1" s="100"/>
      <c r="F1" s="100"/>
      <c r="G1" s="100"/>
      <c r="H1" s="100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">
      <c r="A25" t="s">
        <v>5</v>
      </c>
      <c r="B25" s="28">
        <v>2143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">
      <c r="A36" t="s">
        <v>5</v>
      </c>
      <c r="B36" s="26">
        <v>2744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98" t="s">
        <v>51</v>
      </c>
      <c r="B39" s="98"/>
      <c r="C39" s="98"/>
      <c r="D39" s="98"/>
      <c r="E39" s="98"/>
      <c r="F39" s="98"/>
      <c r="G39" s="98"/>
      <c r="H39" s="98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B50" s="13"/>
      <c r="C50" s="13"/>
      <c r="D50" s="13"/>
      <c r="E50" s="13"/>
      <c r="F50" s="13"/>
      <c r="G50" s="13"/>
      <c r="H50" s="13"/>
    </row>
    <row r="51" spans="1:8" x14ac:dyDescent="0.2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">
      <c r="A59" t="s">
        <v>5</v>
      </c>
      <c r="B59" s="26">
        <v>7996</v>
      </c>
    </row>
    <row r="60" spans="1:8" x14ac:dyDescent="0.2">
      <c r="B60" s="28"/>
    </row>
    <row r="62" spans="1:8" ht="76.5" customHeight="1" x14ac:dyDescent="0.2">
      <c r="A62" s="98" t="s">
        <v>51</v>
      </c>
      <c r="B62" s="98"/>
      <c r="C62" s="98"/>
      <c r="D62" s="98"/>
      <c r="E62" s="98"/>
      <c r="F62" s="98"/>
      <c r="G62" s="98"/>
      <c r="H62" s="98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H1"/>
    <mergeCell ref="A2:H2"/>
    <mergeCell ref="A39:H39"/>
    <mergeCell ref="A62:H62"/>
  </mergeCells>
  <phoneticPr fontId="6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">
      <c r="A32" t="s">
        <v>30</v>
      </c>
      <c r="B32" s="3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">
      <c r="A59" t="s">
        <v>5</v>
      </c>
      <c r="B59" s="18">
        <f>SUM(B48,B36,B25,B15)</f>
        <v>7996</v>
      </c>
    </row>
    <row r="62" spans="1:6" ht="76.5" customHeight="1" x14ac:dyDescent="0.2">
      <c r="A62" s="98" t="s">
        <v>51</v>
      </c>
      <c r="B62" s="98"/>
      <c r="C62" s="98"/>
      <c r="D62" s="98"/>
      <c r="E62" s="98"/>
      <c r="F62" s="98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75" x14ac:dyDescent="0.2"/>
  <cols>
    <col min="1" max="1" width="15" customWidth="1"/>
    <col min="2" max="2" width="7.42578125" bestFit="1" customWidth="1"/>
    <col min="3" max="3" width="7.8554687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10</v>
      </c>
    </row>
    <row r="2" spans="1:5" x14ac:dyDescent="0.2">
      <c r="B2" s="10"/>
      <c r="C2" s="10"/>
      <c r="D2" s="10"/>
    </row>
    <row r="3" spans="1:5" x14ac:dyDescent="0.2">
      <c r="B3" s="10"/>
      <c r="C3" s="10"/>
      <c r="D3" s="10"/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</sheetData>
  <phoneticPr fontId="6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8</vt:i4>
      </vt:variant>
    </vt:vector>
  </HeadingPairs>
  <TitlesOfParts>
    <vt:vector size="51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19-20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'FY 19-20'!Print_Area</vt:lpstr>
      <vt:lpstr>'June 4'!Print_Area</vt:lpstr>
      <vt:lpstr>'Mar 12'!Print_Area</vt:lpstr>
      <vt:lpstr>'Feb 19'!Print_Titles</vt:lpstr>
      <vt:lpstr>'FY 19-20'!Print_Titles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Hand, Kristin (PGCB)</cp:lastModifiedBy>
  <cp:lastPrinted>2019-10-02T19:37:11Z</cp:lastPrinted>
  <dcterms:created xsi:type="dcterms:W3CDTF">2006-12-27T14:53:17Z</dcterms:created>
  <dcterms:modified xsi:type="dcterms:W3CDTF">2019-10-02T19:37:15Z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bb04b2993885401e8bc47032a7bf8ae5</vt:lpwstr>
  </property>
</Properties>
</file>