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aming Revenue\Table Games Revenue Reports\Tax Returns\2017-18\Website Report\"/>
    </mc:Choice>
  </mc:AlternateContent>
  <bookViews>
    <workbookView xWindow="480" yWindow="120" windowWidth="27795" windowHeight="12585"/>
  </bookViews>
  <sheets>
    <sheet name="FY 2017-18" sheetId="1" r:id="rId1"/>
    <sheet name="Footnotes" sheetId="2" r:id="rId2"/>
  </sheets>
  <definedNames>
    <definedName name="_xlnm.Print_Area" localSheetId="1">Footnotes!$A$1:$F$7</definedName>
    <definedName name="_xlnm.Print_Area" localSheetId="0">'FY 2017-18'!$A$1:$P$342</definedName>
    <definedName name="_xlnm.Print_Titles" localSheetId="0">'FY 2017-18'!$A:$A,'FY 2017-18'!$1:$4</definedName>
  </definedNames>
  <calcPr calcId="171027"/>
</workbook>
</file>

<file path=xl/calcChain.xml><?xml version="1.0" encoding="utf-8"?>
<calcChain xmlns="http://schemas.openxmlformats.org/spreadsheetml/2006/main">
  <c r="P321" i="2" l="1"/>
  <c r="O316" i="1" l="1"/>
  <c r="P316" i="1" s="1"/>
  <c r="O315" i="1"/>
  <c r="P315" i="1" s="1"/>
  <c r="O314" i="1"/>
  <c r="P314" i="1" s="1"/>
  <c r="O290" i="1"/>
  <c r="P290" i="1" s="1"/>
  <c r="O289" i="1"/>
  <c r="P289" i="1" s="1"/>
  <c r="O288" i="1"/>
  <c r="P288" i="1" s="1"/>
  <c r="O238" i="1"/>
  <c r="P238" i="1" s="1"/>
  <c r="O237" i="1"/>
  <c r="P237" i="1" s="1"/>
  <c r="O236" i="1"/>
  <c r="P236" i="1" s="1"/>
  <c r="O134" i="1"/>
  <c r="P134" i="1" s="1"/>
  <c r="O133" i="1"/>
  <c r="P133" i="1" s="1"/>
  <c r="O132" i="1"/>
  <c r="P132" i="1" s="1"/>
  <c r="O108" i="1"/>
  <c r="P108" i="1" s="1"/>
  <c r="O107" i="1"/>
  <c r="P107" i="1" s="1"/>
  <c r="O106" i="1"/>
  <c r="P106" i="1" s="1"/>
  <c r="O186" i="1" l="1"/>
  <c r="P186" i="1" s="1"/>
  <c r="O185" i="1"/>
  <c r="P185" i="1" s="1"/>
  <c r="O184" i="1"/>
  <c r="P184" i="1" s="1"/>
  <c r="O264" i="1" l="1"/>
  <c r="P264" i="1" s="1"/>
  <c r="O263" i="1"/>
  <c r="P263" i="1" s="1"/>
  <c r="O262" i="1"/>
  <c r="P262" i="1" s="1"/>
  <c r="O148" i="1" l="1"/>
  <c r="P148" i="1" s="1"/>
  <c r="O160" i="1" l="1"/>
  <c r="P160" i="1" s="1"/>
  <c r="O159" i="1"/>
  <c r="P159" i="1" s="1"/>
  <c r="O158" i="1"/>
  <c r="P158" i="1" s="1"/>
  <c r="O212" i="1" l="1"/>
  <c r="P212" i="1" s="1"/>
  <c r="O211" i="1"/>
  <c r="P211" i="1" s="1"/>
  <c r="O210" i="1"/>
  <c r="P210" i="1" s="1"/>
  <c r="O342" i="1" l="1"/>
  <c r="P342" i="1" s="1"/>
  <c r="O341" i="1"/>
  <c r="P341" i="1" s="1"/>
  <c r="O340" i="1"/>
  <c r="P340" i="1" s="1"/>
  <c r="O338" i="1"/>
  <c r="P338" i="1" s="1"/>
  <c r="O337" i="1"/>
  <c r="P337" i="1" s="1"/>
  <c r="O336" i="1"/>
  <c r="P336" i="1" s="1"/>
  <c r="O334" i="1"/>
  <c r="P334" i="1" s="1"/>
  <c r="O333" i="1"/>
  <c r="P333" i="1" s="1"/>
  <c r="O332" i="1"/>
  <c r="P332" i="1" s="1"/>
  <c r="O330" i="1"/>
  <c r="P330" i="1" s="1"/>
  <c r="O329" i="1"/>
  <c r="P329" i="1" s="1"/>
  <c r="O328" i="1"/>
  <c r="P328" i="1" s="1"/>
  <c r="O326" i="1"/>
  <c r="P326" i="1" s="1"/>
  <c r="O325" i="1"/>
  <c r="P325" i="1" s="1"/>
  <c r="O324" i="1"/>
  <c r="P324" i="1" s="1"/>
  <c r="O322" i="1"/>
  <c r="P322" i="1" s="1"/>
  <c r="O321" i="1"/>
  <c r="P321" i="1" s="1"/>
  <c r="O320" i="1"/>
  <c r="P320" i="1" s="1"/>
  <c r="O312" i="1"/>
  <c r="P312" i="1" s="1"/>
  <c r="O311" i="1"/>
  <c r="P311" i="1" s="1"/>
  <c r="O310" i="1"/>
  <c r="P310" i="1" s="1"/>
  <c r="O308" i="1"/>
  <c r="P308" i="1" s="1"/>
  <c r="O307" i="1"/>
  <c r="P307" i="1" s="1"/>
  <c r="O306" i="1"/>
  <c r="P306" i="1" s="1"/>
  <c r="O304" i="1"/>
  <c r="P304" i="1" s="1"/>
  <c r="O303" i="1"/>
  <c r="P303" i="1" s="1"/>
  <c r="O302" i="1"/>
  <c r="P302" i="1" s="1"/>
  <c r="O300" i="1"/>
  <c r="P300" i="1" s="1"/>
  <c r="O299" i="1"/>
  <c r="P299" i="1" s="1"/>
  <c r="O298" i="1"/>
  <c r="P298" i="1" s="1"/>
  <c r="O296" i="1"/>
  <c r="P296" i="1" s="1"/>
  <c r="O295" i="1"/>
  <c r="P295" i="1" s="1"/>
  <c r="O294" i="1"/>
  <c r="P294" i="1" s="1"/>
  <c r="O286" i="1"/>
  <c r="P286" i="1" s="1"/>
  <c r="O285" i="1"/>
  <c r="P285" i="1" s="1"/>
  <c r="O284" i="1"/>
  <c r="P284" i="1" s="1"/>
  <c r="O282" i="1"/>
  <c r="P282" i="1" s="1"/>
  <c r="O281" i="1"/>
  <c r="P281" i="1" s="1"/>
  <c r="O280" i="1"/>
  <c r="P280" i="1" s="1"/>
  <c r="O278" i="1"/>
  <c r="P278" i="1" s="1"/>
  <c r="O277" i="1"/>
  <c r="P277" i="1" s="1"/>
  <c r="O276" i="1"/>
  <c r="P276" i="1" s="1"/>
  <c r="O274" i="1"/>
  <c r="P274" i="1" s="1"/>
  <c r="O273" i="1"/>
  <c r="P273" i="1" s="1"/>
  <c r="O272" i="1"/>
  <c r="P272" i="1" s="1"/>
  <c r="O270" i="1"/>
  <c r="P270" i="1" s="1"/>
  <c r="O269" i="1"/>
  <c r="P269" i="1" s="1"/>
  <c r="O268" i="1"/>
  <c r="P268" i="1" s="1"/>
  <c r="O260" i="1"/>
  <c r="P260" i="1" s="1"/>
  <c r="O259" i="1"/>
  <c r="P259" i="1" s="1"/>
  <c r="O258" i="1"/>
  <c r="P258" i="1" s="1"/>
  <c r="O256" i="1"/>
  <c r="P256" i="1" s="1"/>
  <c r="O255" i="1"/>
  <c r="P255" i="1" s="1"/>
  <c r="O254" i="1"/>
  <c r="P254" i="1" s="1"/>
  <c r="O252" i="1"/>
  <c r="P252" i="1" s="1"/>
  <c r="O251" i="1"/>
  <c r="P251" i="1" s="1"/>
  <c r="O250" i="1"/>
  <c r="P250" i="1" s="1"/>
  <c r="O248" i="1"/>
  <c r="P248" i="1" s="1"/>
  <c r="O247" i="1"/>
  <c r="P247" i="1" s="1"/>
  <c r="O246" i="1"/>
  <c r="P246" i="1" s="1"/>
  <c r="O244" i="1"/>
  <c r="P244" i="1" s="1"/>
  <c r="O243" i="1"/>
  <c r="P243" i="1" s="1"/>
  <c r="O242" i="1"/>
  <c r="P242" i="1" s="1"/>
  <c r="O234" i="1"/>
  <c r="P234" i="1" s="1"/>
  <c r="O233" i="1"/>
  <c r="P233" i="1" s="1"/>
  <c r="O232" i="1"/>
  <c r="P232" i="1" s="1"/>
  <c r="O230" i="1"/>
  <c r="P230" i="1" s="1"/>
  <c r="O229" i="1"/>
  <c r="P229" i="1" s="1"/>
  <c r="O228" i="1"/>
  <c r="P228" i="1" s="1"/>
  <c r="O226" i="1"/>
  <c r="P226" i="1" s="1"/>
  <c r="O225" i="1"/>
  <c r="P225" i="1" s="1"/>
  <c r="O224" i="1"/>
  <c r="P224" i="1" s="1"/>
  <c r="O222" i="1"/>
  <c r="P222" i="1" s="1"/>
  <c r="O221" i="1"/>
  <c r="P221" i="1" s="1"/>
  <c r="O220" i="1"/>
  <c r="P220" i="1" s="1"/>
  <c r="O218" i="1"/>
  <c r="P218" i="1" s="1"/>
  <c r="O217" i="1"/>
  <c r="P217" i="1" s="1"/>
  <c r="O216" i="1"/>
  <c r="P216" i="1" s="1"/>
  <c r="O208" i="1"/>
  <c r="P208" i="1" s="1"/>
  <c r="O207" i="1"/>
  <c r="P207" i="1" s="1"/>
  <c r="O206" i="1"/>
  <c r="P206" i="1" s="1"/>
  <c r="O204" i="1"/>
  <c r="P204" i="1" s="1"/>
  <c r="O203" i="1"/>
  <c r="P203" i="1" s="1"/>
  <c r="O202" i="1"/>
  <c r="P202" i="1" s="1"/>
  <c r="O200" i="1"/>
  <c r="P200" i="1" s="1"/>
  <c r="O199" i="1"/>
  <c r="P199" i="1" s="1"/>
  <c r="O198" i="1"/>
  <c r="P198" i="1" s="1"/>
  <c r="O196" i="1"/>
  <c r="P196" i="1" s="1"/>
  <c r="O195" i="1"/>
  <c r="P195" i="1" s="1"/>
  <c r="O194" i="1"/>
  <c r="P194" i="1" s="1"/>
  <c r="O192" i="1"/>
  <c r="P192" i="1" s="1"/>
  <c r="O191" i="1"/>
  <c r="P191" i="1" s="1"/>
  <c r="O190" i="1"/>
  <c r="P190" i="1" s="1"/>
  <c r="O182" i="1"/>
  <c r="P182" i="1" s="1"/>
  <c r="O181" i="1"/>
  <c r="P181" i="1" s="1"/>
  <c r="O180" i="1"/>
  <c r="P180" i="1" s="1"/>
  <c r="O178" i="1"/>
  <c r="P178" i="1" s="1"/>
  <c r="O177" i="1"/>
  <c r="P177" i="1" s="1"/>
  <c r="O176" i="1"/>
  <c r="P176" i="1" s="1"/>
  <c r="O174" i="1"/>
  <c r="P174" i="1" s="1"/>
  <c r="O173" i="1"/>
  <c r="P173" i="1" s="1"/>
  <c r="O172" i="1"/>
  <c r="P172" i="1" s="1"/>
  <c r="O170" i="1"/>
  <c r="P170" i="1" s="1"/>
  <c r="O169" i="1"/>
  <c r="P169" i="1" s="1"/>
  <c r="O168" i="1"/>
  <c r="P168" i="1" s="1"/>
  <c r="O166" i="1"/>
  <c r="P166" i="1" s="1"/>
  <c r="O165" i="1"/>
  <c r="P165" i="1" s="1"/>
  <c r="O164" i="1"/>
  <c r="P164" i="1" s="1"/>
  <c r="O156" i="1"/>
  <c r="P156" i="1" s="1"/>
  <c r="O155" i="1"/>
  <c r="P155" i="1" s="1"/>
  <c r="O154" i="1"/>
  <c r="P154" i="1" s="1"/>
  <c r="O152" i="1"/>
  <c r="P152" i="1" s="1"/>
  <c r="O151" i="1"/>
  <c r="P151" i="1" s="1"/>
  <c r="O150" i="1"/>
  <c r="P150" i="1" s="1"/>
  <c r="O147" i="1"/>
  <c r="P147" i="1" s="1"/>
  <c r="O146" i="1"/>
  <c r="P146" i="1" s="1"/>
  <c r="O144" i="1"/>
  <c r="P144" i="1" s="1"/>
  <c r="O143" i="1"/>
  <c r="P143" i="1" s="1"/>
  <c r="O142" i="1"/>
  <c r="P142" i="1" s="1"/>
  <c r="O140" i="1"/>
  <c r="P140" i="1" s="1"/>
  <c r="O139" i="1"/>
  <c r="P139" i="1" s="1"/>
  <c r="O138" i="1"/>
  <c r="P138" i="1" s="1"/>
  <c r="O130" i="1"/>
  <c r="P130" i="1" s="1"/>
  <c r="O129" i="1"/>
  <c r="P129" i="1" s="1"/>
  <c r="O128" i="1"/>
  <c r="P128" i="1" s="1"/>
  <c r="O126" i="1"/>
  <c r="P126" i="1" s="1"/>
  <c r="O125" i="1"/>
  <c r="P125" i="1" s="1"/>
  <c r="O124" i="1"/>
  <c r="P124" i="1" s="1"/>
  <c r="O122" i="1"/>
  <c r="P122" i="1" s="1"/>
  <c r="O121" i="1"/>
  <c r="P121" i="1" s="1"/>
  <c r="O120" i="1"/>
  <c r="P120" i="1" s="1"/>
  <c r="O118" i="1"/>
  <c r="P118" i="1" s="1"/>
  <c r="O117" i="1"/>
  <c r="P117" i="1" s="1"/>
  <c r="O116" i="1"/>
  <c r="P116" i="1" s="1"/>
  <c r="O114" i="1"/>
  <c r="P114" i="1" s="1"/>
  <c r="O113" i="1"/>
  <c r="P113" i="1" s="1"/>
  <c r="O112" i="1"/>
  <c r="P112" i="1" s="1"/>
  <c r="O104" i="1"/>
  <c r="P104" i="1" s="1"/>
  <c r="O103" i="1"/>
  <c r="P103" i="1" s="1"/>
  <c r="O102" i="1"/>
  <c r="P102" i="1" s="1"/>
  <c r="O100" i="1"/>
  <c r="P100" i="1" s="1"/>
  <c r="O99" i="1"/>
  <c r="P99" i="1" s="1"/>
  <c r="O98" i="1"/>
  <c r="P98" i="1" s="1"/>
  <c r="O96" i="1"/>
  <c r="P96" i="1" s="1"/>
  <c r="O95" i="1"/>
  <c r="P95" i="1" s="1"/>
  <c r="O94" i="1"/>
  <c r="P94" i="1" s="1"/>
  <c r="O92" i="1"/>
  <c r="P92" i="1" s="1"/>
  <c r="O91" i="1"/>
  <c r="P91" i="1" s="1"/>
  <c r="O90" i="1"/>
  <c r="P90" i="1" s="1"/>
  <c r="O88" i="1"/>
  <c r="P88" i="1" s="1"/>
  <c r="O87" i="1"/>
  <c r="P87" i="1" s="1"/>
  <c r="O86" i="1"/>
  <c r="P86" i="1" s="1"/>
  <c r="O82" i="1"/>
  <c r="P82" i="1" s="1"/>
  <c r="O81" i="1"/>
  <c r="P81" i="1" s="1"/>
  <c r="O80" i="1"/>
  <c r="P80" i="1" s="1"/>
  <c r="O78" i="1"/>
  <c r="P78" i="1" s="1"/>
  <c r="O77" i="1"/>
  <c r="P77" i="1" s="1"/>
  <c r="O76" i="1"/>
  <c r="P76" i="1" s="1"/>
  <c r="O74" i="1"/>
  <c r="P74" i="1" s="1"/>
  <c r="O73" i="1"/>
  <c r="P73" i="1" s="1"/>
  <c r="O72" i="1"/>
  <c r="P72" i="1" s="1"/>
  <c r="O70" i="1"/>
  <c r="P70" i="1" s="1"/>
  <c r="O69" i="1"/>
  <c r="P69" i="1" s="1"/>
  <c r="O68" i="1"/>
  <c r="P68" i="1" s="1"/>
  <c r="O66" i="1"/>
  <c r="P66" i="1" s="1"/>
  <c r="O65" i="1"/>
  <c r="P65" i="1" s="1"/>
  <c r="O64" i="1"/>
  <c r="P64" i="1" s="1"/>
  <c r="O62" i="1"/>
  <c r="P62" i="1" s="1"/>
  <c r="O61" i="1"/>
  <c r="P61" i="1" s="1"/>
  <c r="O60" i="1"/>
  <c r="P60" i="1" s="1"/>
  <c r="O56" i="1"/>
  <c r="P56" i="1" s="1"/>
  <c r="O55" i="1"/>
  <c r="P55" i="1" s="1"/>
  <c r="O54" i="1"/>
  <c r="P54" i="1" s="1"/>
  <c r="O52" i="1"/>
  <c r="P52" i="1" s="1"/>
  <c r="O51" i="1"/>
  <c r="P51" i="1" s="1"/>
  <c r="O50" i="1"/>
  <c r="P50" i="1" s="1"/>
  <c r="O48" i="1"/>
  <c r="P48" i="1" s="1"/>
  <c r="O47" i="1"/>
  <c r="P47" i="1" s="1"/>
  <c r="O46" i="1"/>
  <c r="P46" i="1" s="1"/>
  <c r="O44" i="1"/>
  <c r="P44" i="1" s="1"/>
  <c r="O43" i="1"/>
  <c r="P43" i="1" s="1"/>
  <c r="O42" i="1"/>
  <c r="P42" i="1" s="1"/>
  <c r="O40" i="1"/>
  <c r="P40" i="1" s="1"/>
  <c r="O39" i="1"/>
  <c r="P39" i="1" s="1"/>
  <c r="O38" i="1"/>
  <c r="P38" i="1" s="1"/>
  <c r="O36" i="1"/>
  <c r="P36" i="1" s="1"/>
  <c r="O35" i="1"/>
  <c r="P35" i="1" s="1"/>
  <c r="O34" i="1"/>
  <c r="P34" i="1" s="1"/>
  <c r="O30" i="1"/>
  <c r="P30" i="1" s="1"/>
  <c r="O29" i="1"/>
  <c r="P29" i="1" s="1"/>
  <c r="O28" i="1"/>
  <c r="P28" i="1" s="1"/>
  <c r="O26" i="1"/>
  <c r="P26" i="1" s="1"/>
  <c r="O25" i="1"/>
  <c r="P25" i="1" s="1"/>
  <c r="O24" i="1"/>
  <c r="P24" i="1" s="1"/>
  <c r="O22" i="1"/>
  <c r="P22" i="1" s="1"/>
  <c r="O21" i="1"/>
  <c r="P21" i="1" s="1"/>
  <c r="O20" i="1"/>
  <c r="P20" i="1" s="1"/>
  <c r="O18" i="1"/>
  <c r="P18" i="1" s="1"/>
  <c r="O17" i="1"/>
  <c r="P17" i="1" s="1"/>
  <c r="O16" i="1"/>
  <c r="P16" i="1" s="1"/>
  <c r="O14" i="1"/>
  <c r="P14" i="1" s="1"/>
  <c r="O13" i="1"/>
  <c r="P13" i="1" s="1"/>
  <c r="O12" i="1"/>
  <c r="P12" i="1" s="1"/>
  <c r="O10" i="1"/>
  <c r="P10" i="1" s="1"/>
  <c r="O9" i="1"/>
  <c r="P9" i="1" s="1"/>
  <c r="O8" i="1"/>
  <c r="P8" i="1" s="1"/>
</calcChain>
</file>

<file path=xl/sharedStrings.xml><?xml version="1.0" encoding="utf-8"?>
<sst xmlns="http://schemas.openxmlformats.org/spreadsheetml/2006/main" count="356" uniqueCount="47">
  <si>
    <r>
      <t xml:space="preserve">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</si>
  <si>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</si>
  <si>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Grand Total</t>
  </si>
  <si>
    <t>MOHEGAN SUN</t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</si>
  <si>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</si>
  <si>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</si>
  <si>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</si>
  <si>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</si>
  <si>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</si>
  <si>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</si>
  <si>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</si>
  <si>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Hybrid Tables</t>
  </si>
  <si>
    <t>PARX</t>
  </si>
  <si>
    <t>HARRAH'S PHILADELPHIA</t>
  </si>
  <si>
    <t>PRESQUE ISLE</t>
  </si>
  <si>
    <t>THE MEADOWS</t>
  </si>
  <si>
    <t>MOUNT AIRY</t>
  </si>
  <si>
    <t>PENN NATIONAL</t>
  </si>
  <si>
    <t>SANDS BETHLEHEM</t>
  </si>
  <si>
    <t>THE RIVERS</t>
  </si>
  <si>
    <t>SUGARHOUSE</t>
  </si>
  <si>
    <t>VALLEYFORGE</t>
  </si>
  <si>
    <t>NEMACOLIN</t>
  </si>
  <si>
    <t>TOTAL</t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</si>
  <si>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</si>
  <si>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</si>
  <si>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</si>
  <si>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</si>
  <si>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t>FOOTNOTES:</t>
  </si>
  <si>
    <t>0</t>
  </si>
  <si>
    <r>
      <t xml:space="preserve">2 </t>
    </r>
    <r>
      <rPr>
        <i/>
        <sz val="16"/>
        <rFont val="Calibri"/>
        <family val="2"/>
      </rPr>
      <t>The state tax on banking, non-banking and electronic gaming tables is 14% for the first two years following commencement of table games operations at each licensed facility. After the initial two years, the tax rate drops to 12%.  The state tax on fully automated electronic table games is currently 48%.  Both rates decline 2% on the second anniversary of the introduction of table games at that particular facility.   Effective August 1, 2016, 2% tax increase on all casinos' gross table games revenue.  This additional 2% tax is set to expire on June 30, 2019.</t>
    </r>
  </si>
  <si>
    <t>Fully Automated Electronic Tables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</si>
  <si>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</si>
  <si>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</si>
  <si>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</si>
  <si>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</si>
  <si>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</si>
  <si>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</si>
  <si>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</si>
  <si>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</si>
  <si>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</si>
  <si>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</si>
  <si>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</si>
  <si>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</si>
  <si>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FY16 Grand Total</t>
  </si>
  <si>
    <t/>
  </si>
  <si>
    <t>FY 2017/2018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</si>
</sst>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</numFmts>
  <fonts count="14" x14ac:knownFonts="1">
    <font>
      <sz val="10"/>
      <name val="Arial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sz val="10"/>
      <name val="Arial"/>
      <family val="2"/>
    </font>
    <font>
      <vertAlign val="superscript"/>
      <sz val="12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0" borderId="0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" fontId="3" fillId="0" borderId="0" xfId="3" applyNumberFormat="1" applyFont="1" applyFill="1"/>
    <xf numFmtId="0" fontId="3" fillId="0" borderId="0" xfId="0" applyFont="1"/>
    <xf numFmtId="0" fontId="1" fillId="0" borderId="0" xfId="0" applyFont="1" applyAlignment="1">
      <alignment horizontal="left" indent="1"/>
    </xf>
    <xf numFmtId="164" fontId="1" fillId="0" borderId="0" xfId="3" applyNumberFormat="1" applyFont="1" applyFill="1"/>
    <xf numFmtId="166" fontId="1" fillId="0" borderId="0" xfId="3" applyNumberFormat="1" applyFont="1"/>
    <xf numFmtId="8" fontId="1" fillId="0" borderId="0" xfId="0" applyNumberFormat="1" applyFont="1"/>
    <xf numFmtId="166" fontId="1" fillId="0" borderId="0" xfId="3" applyNumberFormat="1" applyFont="1" applyAlignment="1">
      <alignment horizontal="right"/>
    </xf>
    <xf numFmtId="0" fontId="3" fillId="0" borderId="0" xfId="4" applyFont="1" applyAlignment="1">
      <alignment horizontal="left"/>
    </xf>
    <xf numFmtId="0" fontId="1" fillId="0" borderId="0" xfId="4" applyFont="1" applyAlignment="1">
      <alignment horizontal="left" indent="1"/>
    </xf>
    <xf numFmtId="8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0" fillId="0" borderId="0" xfId="0" applyFont="1"/>
    <xf numFmtId="37" fontId="1" fillId="0" borderId="0" xfId="2" applyNumberFormat="1" applyFont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wrapText="1"/>
    </xf>
    <xf numFmtId="0" fontId="11" fillId="0" borderId="0" xfId="0" applyFont="1"/>
    <xf numFmtId="0" fontId="13" fillId="0" borderId="0" xfId="0" applyFont="1"/>
    <xf numFmtId="0" fontId="5" fillId="0" borderId="0" xfId="0" applyFont="1" applyAlignment="1"/>
    <xf numFmtId="0" fontId="1" fillId="0" borderId="0" xfId="0" applyFont="1" applyAlignment="1"/>
    <xf numFmtId="1" fontId="3" fillId="0" borderId="0" xfId="3" applyNumberFormat="1" applyFont="1" applyFill="1" applyAlignment="1"/>
    <xf numFmtId="1" fontId="3" fillId="0" borderId="0" xfId="3" applyNumberFormat="1" applyFont="1" applyAlignment="1"/>
    <xf numFmtId="0" fontId="3" fillId="0" borderId="0" xfId="0" applyFont="1" applyAlignment="1"/>
    <xf numFmtId="164" fontId="1" fillId="0" borderId="0" xfId="3" applyNumberFormat="1" applyFont="1" applyFill="1" applyAlignment="1"/>
    <xf numFmtId="165" fontId="1" fillId="0" borderId="0" xfId="3" applyNumberFormat="1" applyFont="1" applyAlignment="1"/>
    <xf numFmtId="164" fontId="1" fillId="0" borderId="0" xfId="0" applyNumberFormat="1" applyFont="1" applyAlignment="1"/>
    <xf numFmtId="166" fontId="1" fillId="0" borderId="0" xfId="3" applyNumberFormat="1" applyFont="1" applyAlignment="1"/>
    <xf numFmtId="8" fontId="1" fillId="0" borderId="0" xfId="0" applyNumberFormat="1" applyFont="1" applyAlignment="1"/>
    <xf numFmtId="165" fontId="3" fillId="0" borderId="0" xfId="3" applyNumberFormat="1" applyFont="1" applyAlignment="1"/>
    <xf numFmtId="164" fontId="5" fillId="0" borderId="0" xfId="0" applyNumberFormat="1" applyFont="1" applyFill="1" applyAlignment="1"/>
    <xf numFmtId="1" fontId="1" fillId="0" borderId="0" xfId="3" applyNumberFormat="1" applyFont="1" applyAlignment="1"/>
    <xf numFmtId="8" fontId="1" fillId="0" borderId="0" xfId="3" applyNumberFormat="1" applyFont="1" applyFill="1" applyAlignment="1"/>
    <xf numFmtId="43" fontId="1" fillId="0" borderId="0" xfId="1" applyFont="1" applyFill="1" applyAlignment="1"/>
    <xf numFmtId="167" fontId="3" fillId="0" borderId="0" xfId="1" applyNumberFormat="1" applyFont="1" applyFill="1" applyAlignment="1"/>
    <xf numFmtId="3" fontId="3" fillId="0" borderId="0" xfId="3" applyNumberFormat="1" applyFont="1" applyFill="1" applyAlignment="1"/>
    <xf numFmtId="1" fontId="3" fillId="0" borderId="0" xfId="3" applyNumberFormat="1" applyFont="1" applyFill="1" applyAlignment="1">
      <alignment horizontal="right"/>
    </xf>
    <xf numFmtId="164" fontId="1" fillId="0" borderId="0" xfId="3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6" fontId="1" fillId="0" borderId="0" xfId="3" applyNumberFormat="1" applyFont="1" applyFill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123825</xdr:rowOff>
    </xdr:from>
    <xdr:to>
      <xdr:col>6</xdr:col>
      <xdr:colOff>76199</xdr:colOff>
      <xdr:row>1</xdr:row>
      <xdr:rowOff>219075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23825"/>
          <a:ext cx="48577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123825</xdr:colOff>
      <xdr:row>1</xdr:row>
      <xdr:rowOff>219075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4"/>
  <sheetViews>
    <sheetView tabSelected="1" zoomScaleNormal="100" zoomScaleSheetLayoutView="75" workbookViewId="0">
      <selection activeCell="O322" sqref="O322"/>
    </sheetView>
  </sheetViews>
  <sheetFormatPr defaultRowHeight="15.75" x14ac:dyDescent="0.25"/>
  <cols>
    <col min="1" max="1" width="35.85546875" style="3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6" width="20.7109375" style="3" customWidth="1"/>
    <col min="17" max="17" width="25" style="3" hidden="1" customWidth="1"/>
    <col min="18" max="18" width="25" style="3" bestFit="1" customWidth="1"/>
    <col min="19" max="19" width="9.140625" style="3"/>
    <col min="20" max="20" width="15.140625" style="3" bestFit="1" customWidth="1"/>
    <col min="21" max="16384" width="9.140625" style="3"/>
  </cols>
  <sheetData>
    <row r="1" spans="1:24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24" ht="18.75" customHeight="1" x14ac:dyDescent="0.25"/>
    <row r="3" spans="1:24" ht="31.5" customHeight="1" x14ac:dyDescent="0.25">
      <c r="A3" s="55" t="s">
        <v>0</v>
      </c>
      <c r="B3" s="55"/>
      <c r="C3" s="55"/>
      <c r="D3" s="55"/>
      <c r="E3" s="55"/>
      <c r="F3" s="55"/>
      <c r="G3" s="55"/>
      <c r="H3" s="55" t="s">
        <v>1</v>
      </c>
      <c r="I3" s="55"/>
      <c r="J3" s="55"/>
      <c r="K3" s="55"/>
      <c r="L3" s="55"/>
      <c r="M3" s="55"/>
      <c r="N3" s="55"/>
    </row>
    <row r="4" spans="1:24" s="7" customFormat="1" ht="23.25" customHeight="1" x14ac:dyDescent="0.25">
      <c r="A4" s="5"/>
      <c r="B4" s="6" t="s">
        <v>32</v>
      </c>
      <c r="C4" s="6" t="s">
        <v>33</v>
      </c>
      <c r="D4" s="6" t="s">
        <v>34</v>
      </c>
      <c r="E4" s="6" t="s">
        <v>35</v>
      </c>
      <c r="F4" s="6" t="s">
        <v>36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6" t="s">
        <v>42</v>
      </c>
      <c r="M4" s="6" t="s">
        <v>43</v>
      </c>
      <c r="N4" s="6"/>
      <c r="O4" s="6" t="s">
        <v>46</v>
      </c>
      <c r="P4" s="6" t="s">
        <v>2</v>
      </c>
      <c r="Q4" s="54" t="s">
        <v>44</v>
      </c>
    </row>
    <row r="5" spans="1:24" s="10" customFormat="1" ht="16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24" ht="15.75" customHeight="1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4" s="15" customFormat="1" ht="15.75" customHeight="1" x14ac:dyDescent="0.25">
      <c r="A7" s="13" t="s">
        <v>4</v>
      </c>
      <c r="B7" s="33">
        <v>91</v>
      </c>
      <c r="C7" s="33">
        <v>91</v>
      </c>
      <c r="D7" s="33">
        <v>91</v>
      </c>
      <c r="E7" s="33">
        <v>91</v>
      </c>
      <c r="F7" s="33">
        <v>91</v>
      </c>
      <c r="G7" s="33">
        <v>91</v>
      </c>
      <c r="H7" s="33">
        <v>91</v>
      </c>
      <c r="I7" s="33">
        <v>91</v>
      </c>
      <c r="J7" s="33">
        <v>91</v>
      </c>
      <c r="K7" s="48">
        <v>91</v>
      </c>
      <c r="L7" s="33">
        <v>91</v>
      </c>
      <c r="M7" s="33">
        <v>89.4</v>
      </c>
      <c r="N7" s="34"/>
      <c r="O7" s="33"/>
      <c r="P7" s="33"/>
      <c r="Q7" s="35"/>
      <c r="R7" s="35"/>
      <c r="S7" s="35"/>
      <c r="T7" s="35"/>
      <c r="U7" s="35"/>
      <c r="V7" s="35"/>
      <c r="W7" s="35"/>
      <c r="X7" s="35"/>
    </row>
    <row r="8" spans="1:24" ht="15.75" customHeight="1" x14ac:dyDescent="0.25">
      <c r="A8" s="16" t="s">
        <v>5</v>
      </c>
      <c r="B8" s="36">
        <v>3964158.7700000005</v>
      </c>
      <c r="C8" s="36">
        <v>3680031.07</v>
      </c>
      <c r="D8" s="36">
        <v>4020760.7199999997</v>
      </c>
      <c r="E8" s="36">
        <v>3218537.9400000004</v>
      </c>
      <c r="F8" s="36">
        <v>3341666.4200000004</v>
      </c>
      <c r="G8" s="36">
        <v>3411212.1900000004</v>
      </c>
      <c r="H8" s="36">
        <v>3149598.8</v>
      </c>
      <c r="I8" s="36">
        <v>3298201.3900000006</v>
      </c>
      <c r="J8" s="36">
        <v>3604802.2899999996</v>
      </c>
      <c r="K8" s="49">
        <v>3236632.83</v>
      </c>
      <c r="L8" s="36">
        <v>2896685.9499999997</v>
      </c>
      <c r="M8" s="36">
        <v>2991510.9000000004</v>
      </c>
      <c r="N8" s="37"/>
      <c r="O8" s="36">
        <f>SUM(B8:M8)</f>
        <v>40813799.270000003</v>
      </c>
      <c r="P8" s="36">
        <f>O8+Q8</f>
        <v>348517184.52999997</v>
      </c>
      <c r="Q8" s="36">
        <v>307703385.25999999</v>
      </c>
      <c r="R8" s="38"/>
      <c r="S8" s="38"/>
      <c r="T8" s="38"/>
      <c r="U8" s="32"/>
      <c r="V8" s="32"/>
      <c r="W8" s="32"/>
      <c r="X8" s="32"/>
    </row>
    <row r="9" spans="1:24" ht="15.75" customHeight="1" x14ac:dyDescent="0.25">
      <c r="A9" s="16" t="s">
        <v>6</v>
      </c>
      <c r="B9" s="36">
        <v>554982.24</v>
      </c>
      <c r="C9" s="36">
        <v>515204.35</v>
      </c>
      <c r="D9" s="36">
        <v>562906.50999999989</v>
      </c>
      <c r="E9" s="36">
        <v>450595.32999999996</v>
      </c>
      <c r="F9" s="36">
        <v>467833.29999999993</v>
      </c>
      <c r="G9" s="36">
        <v>477569.69999999995</v>
      </c>
      <c r="H9" s="36">
        <v>440943.81999999995</v>
      </c>
      <c r="I9" s="36">
        <v>461748.19</v>
      </c>
      <c r="J9" s="36">
        <v>504672.31000000006</v>
      </c>
      <c r="K9" s="49">
        <v>453128.58999999997</v>
      </c>
      <c r="L9" s="36">
        <v>405536.03</v>
      </c>
      <c r="M9" s="36">
        <v>418811.52999999991</v>
      </c>
      <c r="N9" s="39"/>
      <c r="O9" s="36">
        <f>SUM(B9:M9)</f>
        <v>5713931.9000000004</v>
      </c>
      <c r="P9" s="36">
        <f t="shared" ref="P9:P72" si="0">O9+Q9</f>
        <v>45080475.939999998</v>
      </c>
      <c r="Q9" s="36">
        <v>39366544.039999999</v>
      </c>
      <c r="R9" s="38"/>
      <c r="S9" s="38"/>
      <c r="T9" s="38"/>
      <c r="U9" s="32"/>
      <c r="V9" s="32"/>
      <c r="W9" s="32"/>
      <c r="X9" s="32"/>
    </row>
    <row r="10" spans="1:24" ht="15.75" customHeight="1" x14ac:dyDescent="0.25">
      <c r="A10" s="16" t="s">
        <v>7</v>
      </c>
      <c r="B10" s="36">
        <v>79283.19</v>
      </c>
      <c r="C10" s="36">
        <v>73600.62</v>
      </c>
      <c r="D10" s="36">
        <v>80415.210000000006</v>
      </c>
      <c r="E10" s="36">
        <v>64370.760000000009</v>
      </c>
      <c r="F10" s="36">
        <v>66833.34</v>
      </c>
      <c r="G10" s="36">
        <v>68224.25</v>
      </c>
      <c r="H10" s="36">
        <v>62991.99</v>
      </c>
      <c r="I10" s="36">
        <v>65964.039999999994</v>
      </c>
      <c r="J10" s="36">
        <v>72096.05</v>
      </c>
      <c r="K10" s="49">
        <v>64732.659999999996</v>
      </c>
      <c r="L10" s="36">
        <v>57933.71</v>
      </c>
      <c r="M10" s="36">
        <v>59830.229999999996</v>
      </c>
      <c r="N10" s="39"/>
      <c r="O10" s="36">
        <f>SUM(B10:M10)</f>
        <v>816276.05</v>
      </c>
      <c r="P10" s="36">
        <f t="shared" si="0"/>
        <v>6970342.8799999999</v>
      </c>
      <c r="Q10" s="36">
        <v>6154066.8300000001</v>
      </c>
      <c r="R10" s="38"/>
      <c r="S10" s="38"/>
      <c r="T10" s="38"/>
      <c r="U10" s="32"/>
      <c r="V10" s="32"/>
      <c r="W10" s="32"/>
      <c r="X10" s="32"/>
    </row>
    <row r="11" spans="1:24" s="15" customFormat="1" ht="15.75" customHeight="1" x14ac:dyDescent="0.25">
      <c r="A11" s="13" t="s">
        <v>8</v>
      </c>
      <c r="B11" s="33">
        <v>18</v>
      </c>
      <c r="C11" s="33">
        <v>18</v>
      </c>
      <c r="D11" s="33">
        <v>18</v>
      </c>
      <c r="E11" s="33">
        <v>18</v>
      </c>
      <c r="F11" s="33">
        <v>18</v>
      </c>
      <c r="G11" s="33">
        <v>18</v>
      </c>
      <c r="H11" s="33">
        <v>18</v>
      </c>
      <c r="I11" s="33">
        <v>18</v>
      </c>
      <c r="J11" s="33">
        <v>18</v>
      </c>
      <c r="K11" s="48">
        <v>18</v>
      </c>
      <c r="L11" s="33">
        <v>18</v>
      </c>
      <c r="M11" s="33">
        <v>18</v>
      </c>
      <c r="N11" s="31"/>
      <c r="O11" s="33"/>
      <c r="P11" s="36"/>
      <c r="Q11" s="36"/>
      <c r="R11" s="38"/>
      <c r="S11" s="38"/>
      <c r="T11" s="38"/>
      <c r="U11" s="35"/>
      <c r="V11" s="35"/>
      <c r="W11" s="35"/>
      <c r="X11" s="35"/>
    </row>
    <row r="12" spans="1:24" ht="15.75" customHeight="1" x14ac:dyDescent="0.25">
      <c r="A12" s="16" t="s">
        <v>5</v>
      </c>
      <c r="B12" s="36">
        <v>209890</v>
      </c>
      <c r="C12" s="36">
        <v>193267</v>
      </c>
      <c r="D12" s="36">
        <v>174323.02</v>
      </c>
      <c r="E12" s="36">
        <v>170178</v>
      </c>
      <c r="F12" s="36">
        <v>208410.1</v>
      </c>
      <c r="G12" s="36">
        <v>195179</v>
      </c>
      <c r="H12" s="36">
        <v>175438</v>
      </c>
      <c r="I12" s="36">
        <v>181216.25</v>
      </c>
      <c r="J12" s="36">
        <v>209724</v>
      </c>
      <c r="K12" s="49">
        <v>189437</v>
      </c>
      <c r="L12" s="36">
        <v>258478</v>
      </c>
      <c r="M12" s="36">
        <v>174076</v>
      </c>
      <c r="N12" s="40"/>
      <c r="O12" s="36">
        <f>SUM(B12:M12)</f>
        <v>2339616.37</v>
      </c>
      <c r="P12" s="36">
        <f t="shared" si="0"/>
        <v>26952577.370000001</v>
      </c>
      <c r="Q12" s="36">
        <v>24612961</v>
      </c>
      <c r="R12" s="38"/>
      <c r="S12" s="38"/>
      <c r="T12" s="38"/>
      <c r="U12" s="32"/>
      <c r="V12" s="32"/>
      <c r="W12" s="32"/>
      <c r="X12" s="32"/>
    </row>
    <row r="13" spans="1:24" s="15" customFormat="1" ht="15.75" customHeight="1" x14ac:dyDescent="0.25">
      <c r="A13" s="16" t="s">
        <v>6</v>
      </c>
      <c r="B13" s="36">
        <v>29384.600000000002</v>
      </c>
      <c r="C13" s="36">
        <v>27057.38</v>
      </c>
      <c r="D13" s="36">
        <v>24405.22</v>
      </c>
      <c r="E13" s="36">
        <v>23824.920000000002</v>
      </c>
      <c r="F13" s="36">
        <v>29177.41</v>
      </c>
      <c r="G13" s="36">
        <v>27325.06</v>
      </c>
      <c r="H13" s="36">
        <v>24561.32</v>
      </c>
      <c r="I13" s="36">
        <v>25370.28</v>
      </c>
      <c r="J13" s="36">
        <v>29361.360000000001</v>
      </c>
      <c r="K13" s="49">
        <v>26521.18</v>
      </c>
      <c r="L13" s="36">
        <v>36186.92</v>
      </c>
      <c r="M13" s="36">
        <v>24370.639999999999</v>
      </c>
      <c r="N13" s="31"/>
      <c r="O13" s="36">
        <f>SUM(B13:M13)</f>
        <v>327546.28999999998</v>
      </c>
      <c r="P13" s="36">
        <f t="shared" si="0"/>
        <v>3497391.95</v>
      </c>
      <c r="Q13" s="36">
        <v>3169845.66</v>
      </c>
      <c r="R13" s="38"/>
      <c r="S13" s="38"/>
      <c r="T13" s="38"/>
      <c r="U13" s="35"/>
      <c r="V13" s="35"/>
      <c r="W13" s="35"/>
      <c r="X13" s="35"/>
    </row>
    <row r="14" spans="1:24" ht="15.75" customHeight="1" x14ac:dyDescent="0.25">
      <c r="A14" s="16" t="s">
        <v>7</v>
      </c>
      <c r="B14" s="36">
        <v>4197.8</v>
      </c>
      <c r="C14" s="36">
        <v>3865.3399999999997</v>
      </c>
      <c r="D14" s="36">
        <v>3486.46</v>
      </c>
      <c r="E14" s="36">
        <v>3403.5600000000004</v>
      </c>
      <c r="F14" s="36">
        <v>4168.2000000000007</v>
      </c>
      <c r="G14" s="36">
        <v>3903.5799999999995</v>
      </c>
      <c r="H14" s="36">
        <v>3508.7599999999998</v>
      </c>
      <c r="I14" s="36">
        <v>3624.3300000000004</v>
      </c>
      <c r="J14" s="36">
        <v>4194.4799999999996</v>
      </c>
      <c r="K14" s="49">
        <v>3788.7400000000002</v>
      </c>
      <c r="L14" s="36">
        <v>5169.5600000000004</v>
      </c>
      <c r="M14" s="36">
        <v>3481.5200000000004</v>
      </c>
      <c r="N14" s="40"/>
      <c r="O14" s="36">
        <f>SUM(B14:M14)</f>
        <v>46792.329999999987</v>
      </c>
      <c r="P14" s="36">
        <f t="shared" si="0"/>
        <v>539052.04999999993</v>
      </c>
      <c r="Q14" s="36">
        <v>492259.72</v>
      </c>
      <c r="R14" s="38"/>
      <c r="S14" s="38"/>
      <c r="T14" s="38"/>
      <c r="U14" s="32"/>
      <c r="V14" s="32"/>
      <c r="W14" s="32"/>
      <c r="X14" s="32"/>
    </row>
    <row r="15" spans="1:24" s="15" customFormat="1" ht="15.75" customHeight="1" x14ac:dyDescent="0.25">
      <c r="A15" s="13" t="s">
        <v>9</v>
      </c>
      <c r="B15" s="33">
        <v>71</v>
      </c>
      <c r="C15" s="33">
        <v>71</v>
      </c>
      <c r="D15" s="33">
        <v>71</v>
      </c>
      <c r="E15" s="33">
        <v>71</v>
      </c>
      <c r="F15" s="33">
        <v>71</v>
      </c>
      <c r="G15" s="33">
        <v>71</v>
      </c>
      <c r="H15" s="33">
        <v>71</v>
      </c>
      <c r="I15" s="33">
        <v>71</v>
      </c>
      <c r="J15" s="33">
        <v>71</v>
      </c>
      <c r="K15" s="48">
        <v>71</v>
      </c>
      <c r="L15" s="33">
        <v>71</v>
      </c>
      <c r="M15" s="33">
        <v>67.8</v>
      </c>
      <c r="N15" s="31"/>
      <c r="O15" s="33"/>
      <c r="P15" s="36"/>
      <c r="Q15" s="36"/>
      <c r="R15" s="38"/>
      <c r="S15" s="38"/>
      <c r="T15" s="38"/>
      <c r="U15" s="35"/>
      <c r="V15" s="35"/>
      <c r="W15" s="35"/>
      <c r="X15" s="35"/>
    </row>
    <row r="16" spans="1:24" ht="15.75" customHeight="1" x14ac:dyDescent="0.25">
      <c r="A16" s="16" t="s">
        <v>5</v>
      </c>
      <c r="B16" s="36">
        <v>3638377.21</v>
      </c>
      <c r="C16" s="36">
        <v>3370979.2699999996</v>
      </c>
      <c r="D16" s="36">
        <v>3672479.75</v>
      </c>
      <c r="E16" s="36">
        <v>2964591.69</v>
      </c>
      <c r="F16" s="36">
        <v>3000638.2200000007</v>
      </c>
      <c r="G16" s="36">
        <v>3051307.2600000002</v>
      </c>
      <c r="H16" s="36">
        <v>2823551.9699999997</v>
      </c>
      <c r="I16" s="36">
        <v>2979057.01</v>
      </c>
      <c r="J16" s="36">
        <v>3200302.6799999997</v>
      </c>
      <c r="K16" s="49">
        <v>2951141.52</v>
      </c>
      <c r="L16" s="36">
        <v>2538922.5</v>
      </c>
      <c r="M16" s="36">
        <v>2644572.0299999998</v>
      </c>
      <c r="N16" s="20"/>
      <c r="O16" s="36">
        <f t="shared" ref="O16:O26" si="1">SUM(B16:M16)</f>
        <v>36835921.109999999</v>
      </c>
      <c r="P16" s="36">
        <f t="shared" si="0"/>
        <v>318104105.88999999</v>
      </c>
      <c r="Q16" s="36">
        <v>281268184.77999997</v>
      </c>
      <c r="R16" s="38"/>
      <c r="S16" s="38"/>
      <c r="T16" s="38"/>
      <c r="U16" s="32"/>
      <c r="V16" s="32"/>
      <c r="W16" s="32"/>
      <c r="X16" s="32"/>
    </row>
    <row r="17" spans="1:24" s="15" customFormat="1" ht="15.75" customHeight="1" x14ac:dyDescent="0.25">
      <c r="A17" s="16" t="s">
        <v>6</v>
      </c>
      <c r="B17" s="36">
        <v>509372.82000000007</v>
      </c>
      <c r="C17" s="36">
        <v>471937.08999999997</v>
      </c>
      <c r="D17" s="36">
        <v>514147.18</v>
      </c>
      <c r="E17" s="36">
        <v>415042.85</v>
      </c>
      <c r="F17" s="36">
        <v>420089.36000000004</v>
      </c>
      <c r="G17" s="36">
        <v>427183.01</v>
      </c>
      <c r="H17" s="36">
        <v>395297.27</v>
      </c>
      <c r="I17" s="36">
        <v>417067.98</v>
      </c>
      <c r="J17" s="36">
        <v>448042.37</v>
      </c>
      <c r="K17" s="49">
        <v>413159.81</v>
      </c>
      <c r="L17" s="36">
        <v>355449.15</v>
      </c>
      <c r="M17" s="36">
        <v>370240.08</v>
      </c>
      <c r="N17" s="31"/>
      <c r="O17" s="36">
        <f t="shared" si="1"/>
        <v>5157028.97</v>
      </c>
      <c r="P17" s="36">
        <f t="shared" si="0"/>
        <v>41104629.009999998</v>
      </c>
      <c r="Q17" s="36">
        <v>35947600.039999999</v>
      </c>
      <c r="R17" s="38"/>
      <c r="S17" s="38"/>
      <c r="T17" s="38"/>
      <c r="U17" s="35"/>
      <c r="V17" s="35"/>
      <c r="W17" s="35"/>
      <c r="X17" s="35"/>
    </row>
    <row r="18" spans="1:24" ht="15.75" customHeight="1" x14ac:dyDescent="0.25">
      <c r="A18" s="16" t="s">
        <v>7</v>
      </c>
      <c r="B18" s="36">
        <v>72767.55</v>
      </c>
      <c r="C18" s="36">
        <v>67419.58</v>
      </c>
      <c r="D18" s="36">
        <v>73449.600000000006</v>
      </c>
      <c r="E18" s="36">
        <v>59291.839999999997</v>
      </c>
      <c r="F18" s="36">
        <v>60012.770000000004</v>
      </c>
      <c r="G18" s="36">
        <v>61026.149999999994</v>
      </c>
      <c r="H18" s="36">
        <v>56471.049999999988</v>
      </c>
      <c r="I18" s="36">
        <v>59581.14</v>
      </c>
      <c r="J18" s="36">
        <v>64006.060000000005</v>
      </c>
      <c r="K18" s="49">
        <v>59022.840000000004</v>
      </c>
      <c r="L18" s="36">
        <v>50778.45</v>
      </c>
      <c r="M18" s="36">
        <v>52891.45</v>
      </c>
      <c r="N18" s="39"/>
      <c r="O18" s="36">
        <f t="shared" si="1"/>
        <v>736718.47999999986</v>
      </c>
      <c r="P18" s="36">
        <f t="shared" si="0"/>
        <v>6362082.3299999991</v>
      </c>
      <c r="Q18" s="36">
        <v>5625363.8499999996</v>
      </c>
      <c r="R18" s="38"/>
      <c r="S18" s="38"/>
      <c r="T18" s="38"/>
      <c r="U18" s="32"/>
      <c r="V18" s="32"/>
      <c r="W18" s="32"/>
      <c r="X18" s="32"/>
    </row>
    <row r="19" spans="1:24" ht="15.75" customHeight="1" x14ac:dyDescent="0.25">
      <c r="A19" s="13" t="s">
        <v>10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48">
        <v>0</v>
      </c>
      <c r="L19" s="48">
        <v>0</v>
      </c>
      <c r="M19" s="33">
        <v>0</v>
      </c>
      <c r="N19" s="31"/>
      <c r="O19" s="33"/>
      <c r="P19" s="36"/>
      <c r="Q19" s="36"/>
      <c r="R19" s="38"/>
      <c r="S19" s="38"/>
      <c r="T19" s="38"/>
      <c r="U19" s="32"/>
      <c r="V19" s="32"/>
      <c r="W19" s="32"/>
      <c r="X19" s="32"/>
    </row>
    <row r="20" spans="1:24" ht="15.75" customHeight="1" x14ac:dyDescent="0.25">
      <c r="A20" s="16" t="s">
        <v>5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49">
        <v>0</v>
      </c>
      <c r="L20" s="36">
        <v>0</v>
      </c>
      <c r="M20" s="36">
        <v>0</v>
      </c>
      <c r="N20" s="31"/>
      <c r="O20" s="36">
        <f t="shared" si="1"/>
        <v>0</v>
      </c>
      <c r="P20" s="36">
        <f t="shared" si="0"/>
        <v>0</v>
      </c>
      <c r="Q20" s="36">
        <v>0</v>
      </c>
      <c r="R20" s="38"/>
      <c r="S20" s="38"/>
      <c r="T20" s="38"/>
      <c r="U20" s="32"/>
      <c r="V20" s="32"/>
      <c r="W20" s="32"/>
      <c r="X20" s="32"/>
    </row>
    <row r="21" spans="1:24" s="15" customFormat="1" ht="15.75" customHeight="1" x14ac:dyDescent="0.25">
      <c r="A21" s="16" t="s">
        <v>6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49">
        <v>0</v>
      </c>
      <c r="L21" s="36">
        <v>0</v>
      </c>
      <c r="M21" s="36">
        <v>0</v>
      </c>
      <c r="N21" s="34"/>
      <c r="O21" s="36">
        <f t="shared" si="1"/>
        <v>0</v>
      </c>
      <c r="P21" s="36">
        <f t="shared" si="0"/>
        <v>0</v>
      </c>
      <c r="Q21" s="36">
        <v>0</v>
      </c>
      <c r="R21" s="38"/>
      <c r="S21" s="38"/>
      <c r="T21" s="38"/>
      <c r="U21" s="35"/>
      <c r="V21" s="35"/>
      <c r="W21" s="35"/>
      <c r="X21" s="35"/>
    </row>
    <row r="22" spans="1:24" s="15" customFormat="1" ht="15.75" customHeight="1" x14ac:dyDescent="0.25">
      <c r="A22" s="16" t="s">
        <v>7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49">
        <v>0</v>
      </c>
      <c r="L22" s="36">
        <v>0</v>
      </c>
      <c r="M22" s="36">
        <v>0</v>
      </c>
      <c r="N22" s="41"/>
      <c r="O22" s="36">
        <f t="shared" si="1"/>
        <v>0</v>
      </c>
      <c r="P22" s="36">
        <f t="shared" si="0"/>
        <v>0</v>
      </c>
      <c r="Q22" s="36">
        <v>0</v>
      </c>
      <c r="R22" s="38"/>
      <c r="S22" s="38"/>
      <c r="T22" s="38"/>
      <c r="U22" s="35"/>
      <c r="V22" s="35"/>
      <c r="W22" s="35"/>
      <c r="X22" s="35"/>
    </row>
    <row r="23" spans="1:24" ht="15.75" customHeight="1" x14ac:dyDescent="0.25">
      <c r="A23" s="13" t="s">
        <v>31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48">
        <v>0</v>
      </c>
      <c r="L23" s="48">
        <v>0</v>
      </c>
      <c r="M23" s="33">
        <v>0</v>
      </c>
      <c r="N23" s="39"/>
      <c r="O23" s="33"/>
      <c r="P23" s="36"/>
      <c r="Q23" s="36"/>
      <c r="R23" s="38"/>
      <c r="S23" s="38"/>
      <c r="T23" s="38"/>
      <c r="U23" s="32"/>
      <c r="V23" s="32"/>
      <c r="W23" s="32"/>
      <c r="X23" s="32"/>
    </row>
    <row r="24" spans="1:24" ht="15.75" customHeight="1" x14ac:dyDescent="0.25">
      <c r="A24" s="16" t="s">
        <v>5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49">
        <v>0</v>
      </c>
      <c r="L24" s="36">
        <v>0</v>
      </c>
      <c r="M24" s="36">
        <v>0</v>
      </c>
      <c r="N24" s="39"/>
      <c r="O24" s="36">
        <f t="shared" si="1"/>
        <v>0</v>
      </c>
      <c r="P24" s="36">
        <f t="shared" si="0"/>
        <v>0</v>
      </c>
      <c r="Q24" s="36">
        <v>0</v>
      </c>
      <c r="R24" s="38"/>
      <c r="S24" s="38"/>
      <c r="T24" s="38"/>
      <c r="U24" s="32"/>
      <c r="V24" s="32"/>
      <c r="W24" s="32"/>
      <c r="X24" s="32"/>
    </row>
    <row r="25" spans="1:24" ht="15.75" customHeight="1" x14ac:dyDescent="0.25">
      <c r="A25" s="16" t="s">
        <v>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49">
        <v>0</v>
      </c>
      <c r="L25" s="36">
        <v>0</v>
      </c>
      <c r="M25" s="36">
        <v>0</v>
      </c>
      <c r="N25" s="31"/>
      <c r="O25" s="36">
        <f t="shared" si="1"/>
        <v>0</v>
      </c>
      <c r="P25" s="36">
        <f t="shared" si="0"/>
        <v>0</v>
      </c>
      <c r="Q25" s="36">
        <v>0</v>
      </c>
      <c r="R25" s="38"/>
      <c r="S25" s="38"/>
      <c r="T25" s="38"/>
      <c r="U25" s="32"/>
      <c r="V25" s="32"/>
      <c r="W25" s="32"/>
      <c r="X25" s="32"/>
    </row>
    <row r="26" spans="1:24" ht="15.75" customHeight="1" x14ac:dyDescent="0.25">
      <c r="A26" s="16" t="s">
        <v>7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49">
        <v>0</v>
      </c>
      <c r="L26" s="36">
        <v>0</v>
      </c>
      <c r="M26" s="36">
        <v>0</v>
      </c>
      <c r="N26" s="40"/>
      <c r="O26" s="36">
        <f t="shared" si="1"/>
        <v>0</v>
      </c>
      <c r="P26" s="36">
        <f t="shared" si="0"/>
        <v>0</v>
      </c>
      <c r="Q26" s="36">
        <v>0</v>
      </c>
      <c r="R26" s="38"/>
      <c r="S26" s="38"/>
      <c r="T26" s="38"/>
      <c r="U26" s="32"/>
      <c r="V26" s="32"/>
      <c r="W26" s="32"/>
      <c r="X26" s="32"/>
    </row>
    <row r="27" spans="1:24" ht="15.75" customHeight="1" x14ac:dyDescent="0.25">
      <c r="A27" s="21" t="s">
        <v>11</v>
      </c>
      <c r="B27" s="33">
        <v>2</v>
      </c>
      <c r="C27" s="33">
        <v>2</v>
      </c>
      <c r="D27" s="33">
        <v>2</v>
      </c>
      <c r="E27" s="33">
        <v>2</v>
      </c>
      <c r="F27" s="33">
        <v>2</v>
      </c>
      <c r="G27" s="33">
        <v>2</v>
      </c>
      <c r="H27" s="33">
        <v>2</v>
      </c>
      <c r="I27" s="33">
        <v>2</v>
      </c>
      <c r="J27" s="33">
        <v>2</v>
      </c>
      <c r="K27" s="48">
        <v>2</v>
      </c>
      <c r="L27" s="48">
        <v>2</v>
      </c>
      <c r="M27" s="48">
        <v>3.6</v>
      </c>
      <c r="N27" s="40"/>
      <c r="O27" s="36"/>
      <c r="P27" s="36"/>
      <c r="Q27" s="36"/>
      <c r="R27" s="38"/>
      <c r="S27" s="38"/>
      <c r="T27" s="38"/>
      <c r="U27" s="32"/>
      <c r="V27" s="32"/>
      <c r="W27" s="32"/>
      <c r="X27" s="32"/>
    </row>
    <row r="28" spans="1:24" ht="15.75" customHeight="1" x14ac:dyDescent="0.25">
      <c r="A28" s="22" t="s">
        <v>5</v>
      </c>
      <c r="B28" s="36">
        <v>115891.56</v>
      </c>
      <c r="C28" s="36">
        <v>115784.79999999999</v>
      </c>
      <c r="D28" s="36">
        <v>173957.94999999998</v>
      </c>
      <c r="E28" s="36">
        <v>83768.249999999985</v>
      </c>
      <c r="F28" s="36">
        <v>132618.1</v>
      </c>
      <c r="G28" s="36">
        <v>164725.93</v>
      </c>
      <c r="H28" s="36">
        <v>150608.83000000002</v>
      </c>
      <c r="I28" s="36">
        <v>137928.13</v>
      </c>
      <c r="J28" s="36">
        <v>194775.61</v>
      </c>
      <c r="K28" s="49">
        <v>96054.31</v>
      </c>
      <c r="L28" s="36">
        <v>99285.450000000012</v>
      </c>
      <c r="M28" s="36">
        <v>172862.87</v>
      </c>
      <c r="N28" s="40"/>
      <c r="O28" s="36">
        <f>SUM(B28:M28)</f>
        <v>1638261.7899999996</v>
      </c>
      <c r="P28" s="36">
        <f t="shared" si="0"/>
        <v>3460501.2699999996</v>
      </c>
      <c r="Q28" s="36">
        <v>1822239.4800000002</v>
      </c>
      <c r="R28" s="38"/>
      <c r="S28" s="38"/>
      <c r="T28" s="38"/>
      <c r="U28" s="32"/>
      <c r="V28" s="32"/>
      <c r="W28" s="32"/>
      <c r="X28" s="32"/>
    </row>
    <row r="29" spans="1:24" ht="15.75" customHeight="1" x14ac:dyDescent="0.25">
      <c r="A29" s="16" t="s">
        <v>6</v>
      </c>
      <c r="B29" s="36">
        <v>16224.82</v>
      </c>
      <c r="C29" s="36">
        <v>16209.88</v>
      </c>
      <c r="D29" s="36">
        <v>24354.11</v>
      </c>
      <c r="E29" s="36">
        <v>11727.560000000001</v>
      </c>
      <c r="F29" s="36">
        <v>18566.53</v>
      </c>
      <c r="G29" s="36">
        <v>23061.629999999997</v>
      </c>
      <c r="H29" s="36">
        <v>21085.23</v>
      </c>
      <c r="I29" s="36">
        <v>19309.93</v>
      </c>
      <c r="J29" s="36">
        <v>27268.579999999998</v>
      </c>
      <c r="K29" s="49">
        <v>13447.6</v>
      </c>
      <c r="L29" s="36">
        <v>13899.960000000001</v>
      </c>
      <c r="M29" s="36">
        <v>24200.809999999998</v>
      </c>
      <c r="N29" s="40"/>
      <c r="O29" s="36">
        <f>SUM(B29:M29)</f>
        <v>229356.63999999998</v>
      </c>
      <c r="P29" s="36">
        <f t="shared" si="0"/>
        <v>478453.98</v>
      </c>
      <c r="Q29" s="36">
        <v>249097.33999999997</v>
      </c>
      <c r="R29" s="38"/>
      <c r="S29" s="38"/>
      <c r="T29" s="38"/>
      <c r="U29" s="32"/>
      <c r="V29" s="32"/>
      <c r="W29" s="32"/>
      <c r="X29" s="32"/>
    </row>
    <row r="30" spans="1:24" ht="15.75" customHeight="1" x14ac:dyDescent="0.25">
      <c r="A30" s="22" t="s">
        <v>7</v>
      </c>
      <c r="B30" s="36">
        <v>2317.84</v>
      </c>
      <c r="C30" s="36">
        <v>2315.6999999999998</v>
      </c>
      <c r="D30" s="36">
        <v>3479.1500000000005</v>
      </c>
      <c r="E30" s="36">
        <v>1675.36</v>
      </c>
      <c r="F30" s="36">
        <v>2652.37</v>
      </c>
      <c r="G30" s="36">
        <v>3294.52</v>
      </c>
      <c r="H30" s="36">
        <v>3012.18</v>
      </c>
      <c r="I30" s="36">
        <v>2758.5699999999997</v>
      </c>
      <c r="J30" s="36">
        <v>3895.5099999999998</v>
      </c>
      <c r="K30" s="49">
        <v>1921.0800000000002</v>
      </c>
      <c r="L30" s="36">
        <v>1985.7</v>
      </c>
      <c r="M30" s="36">
        <v>3457.26</v>
      </c>
      <c r="N30" s="40"/>
      <c r="O30" s="36">
        <f>SUM(B30:M30)</f>
        <v>32765.240000000005</v>
      </c>
      <c r="P30" s="36">
        <f t="shared" si="0"/>
        <v>69210.5</v>
      </c>
      <c r="Q30" s="36">
        <v>36445.26</v>
      </c>
      <c r="R30" s="38"/>
      <c r="S30" s="38"/>
      <c r="T30" s="38"/>
      <c r="U30" s="32"/>
      <c r="V30" s="32"/>
      <c r="W30" s="32"/>
      <c r="X30" s="32"/>
    </row>
    <row r="31" spans="1:24" ht="15.75" customHeight="1" x14ac:dyDescent="0.25">
      <c r="B31" s="36"/>
      <c r="C31" s="36"/>
      <c r="D31" s="36"/>
      <c r="E31" s="36"/>
      <c r="F31" s="36"/>
      <c r="G31" s="36"/>
      <c r="H31" s="32"/>
      <c r="I31" s="36"/>
      <c r="J31" s="36"/>
      <c r="K31" s="49"/>
      <c r="L31" s="36"/>
      <c r="M31" s="36"/>
      <c r="N31" s="31"/>
      <c r="O31" s="36"/>
      <c r="P31" s="36"/>
      <c r="Q31" s="36"/>
      <c r="R31" s="38"/>
      <c r="S31" s="38"/>
      <c r="T31" s="38"/>
      <c r="U31" s="32"/>
      <c r="V31" s="32"/>
      <c r="W31" s="32"/>
      <c r="X31" s="32"/>
    </row>
    <row r="32" spans="1:24" ht="15.75" customHeight="1" x14ac:dyDescent="0.25">
      <c r="A32" s="11" t="s">
        <v>12</v>
      </c>
      <c r="B32" s="42"/>
      <c r="C32" s="36"/>
      <c r="D32" s="36"/>
      <c r="E32" s="42"/>
      <c r="F32" s="42"/>
      <c r="G32" s="42"/>
      <c r="H32" s="32"/>
      <c r="I32" s="42"/>
      <c r="J32" s="42"/>
      <c r="K32" s="51"/>
      <c r="L32" s="36"/>
      <c r="M32" s="36"/>
      <c r="N32" s="40"/>
      <c r="O32" s="42"/>
      <c r="P32" s="36"/>
      <c r="Q32" s="36"/>
      <c r="R32" s="38"/>
      <c r="S32" s="38"/>
      <c r="T32" s="38"/>
      <c r="U32" s="32"/>
      <c r="V32" s="32"/>
      <c r="W32" s="32"/>
      <c r="X32" s="32"/>
    </row>
    <row r="33" spans="1:24" ht="15.75" customHeight="1" x14ac:dyDescent="0.25">
      <c r="A33" s="13" t="s">
        <v>4</v>
      </c>
      <c r="B33" s="33">
        <v>181.83333333333334</v>
      </c>
      <c r="C33" s="33">
        <v>178.76</v>
      </c>
      <c r="D33" s="33">
        <v>182.12</v>
      </c>
      <c r="E33" s="33">
        <v>182.93333333333331</v>
      </c>
      <c r="F33" s="33">
        <v>182.84</v>
      </c>
      <c r="G33" s="33">
        <v>183</v>
      </c>
      <c r="H33" s="33">
        <v>190.32</v>
      </c>
      <c r="I33" s="33">
        <v>190</v>
      </c>
      <c r="J33" s="33">
        <v>190.4</v>
      </c>
      <c r="K33" s="48">
        <v>190</v>
      </c>
      <c r="L33" s="33">
        <v>190</v>
      </c>
      <c r="M33" s="33">
        <v>190</v>
      </c>
      <c r="N33" s="31"/>
      <c r="O33" s="33"/>
      <c r="P33" s="36"/>
      <c r="Q33" s="36"/>
      <c r="R33" s="38"/>
      <c r="S33" s="38"/>
      <c r="T33" s="38"/>
      <c r="U33" s="32"/>
      <c r="V33" s="32"/>
      <c r="W33" s="32"/>
      <c r="X33" s="32"/>
    </row>
    <row r="34" spans="1:24" ht="15.75" customHeight="1" x14ac:dyDescent="0.25">
      <c r="A34" s="16" t="s">
        <v>5</v>
      </c>
      <c r="B34" s="36">
        <v>15470427.120000001</v>
      </c>
      <c r="C34" s="36">
        <v>16038260.790000001</v>
      </c>
      <c r="D34" s="36">
        <v>15054200.890000001</v>
      </c>
      <c r="E34" s="36">
        <v>13767673.970000001</v>
      </c>
      <c r="F34" s="36">
        <v>13701168.049999999</v>
      </c>
      <c r="G34" s="36">
        <v>15410420.450000001</v>
      </c>
      <c r="H34" s="36">
        <v>14638272.530000001</v>
      </c>
      <c r="I34" s="36">
        <v>16090887.59</v>
      </c>
      <c r="J34" s="36">
        <v>17161316.100000001</v>
      </c>
      <c r="K34" s="49">
        <v>16495194.700000003</v>
      </c>
      <c r="L34" s="36">
        <v>16047650.780000001</v>
      </c>
      <c r="M34" s="36">
        <v>16058396.539999999</v>
      </c>
      <c r="N34" s="40"/>
      <c r="O34" s="36">
        <f>SUM(B34:M34)</f>
        <v>185933869.50999999</v>
      </c>
      <c r="P34" s="36">
        <f t="shared" si="0"/>
        <v>1089032727.7</v>
      </c>
      <c r="Q34" s="36">
        <v>903098858.19000006</v>
      </c>
      <c r="R34" s="38"/>
      <c r="S34" s="38"/>
      <c r="T34" s="38"/>
      <c r="U34" s="32"/>
      <c r="V34" s="32"/>
      <c r="W34" s="32"/>
      <c r="X34" s="32"/>
    </row>
    <row r="35" spans="1:24" ht="15.75" customHeight="1" x14ac:dyDescent="0.25">
      <c r="A35" s="16" t="s">
        <v>6</v>
      </c>
      <c r="B35" s="36">
        <v>2165859.7999999998</v>
      </c>
      <c r="C35" s="36">
        <v>2245356.5100000002</v>
      </c>
      <c r="D35" s="36">
        <v>2107588.12</v>
      </c>
      <c r="E35" s="36">
        <v>1927474.3599999999</v>
      </c>
      <c r="F35" s="36">
        <v>1918163.53</v>
      </c>
      <c r="G35" s="36">
        <v>2157458.87</v>
      </c>
      <c r="H35" s="36">
        <v>2049358.17</v>
      </c>
      <c r="I35" s="36">
        <v>2252724.29</v>
      </c>
      <c r="J35" s="36">
        <v>2402584.25</v>
      </c>
      <c r="K35" s="49">
        <v>2309327.2600000002</v>
      </c>
      <c r="L35" s="36">
        <v>2246671.1100000003</v>
      </c>
      <c r="M35" s="36">
        <v>2248175.5300000003</v>
      </c>
      <c r="N35" s="31"/>
      <c r="O35" s="36">
        <f>SUM(B35:M35)</f>
        <v>26030741.800000004</v>
      </c>
      <c r="P35" s="36">
        <f t="shared" si="0"/>
        <v>146690583.08000001</v>
      </c>
      <c r="Q35" s="36">
        <v>120659841.28</v>
      </c>
      <c r="R35" s="38"/>
      <c r="S35" s="38"/>
      <c r="T35" s="38"/>
      <c r="U35" s="32"/>
      <c r="V35" s="32"/>
      <c r="W35" s="32"/>
      <c r="X35" s="32"/>
    </row>
    <row r="36" spans="1:24" ht="15.75" customHeight="1" x14ac:dyDescent="0.25">
      <c r="A36" s="16" t="s">
        <v>7</v>
      </c>
      <c r="B36" s="36">
        <v>309408.53999999998</v>
      </c>
      <c r="C36" s="36">
        <v>320765.20999999996</v>
      </c>
      <c r="D36" s="36">
        <v>301084.02999999997</v>
      </c>
      <c r="E36" s="36">
        <v>275353.48</v>
      </c>
      <c r="F36" s="36">
        <v>274023.37</v>
      </c>
      <c r="G36" s="36">
        <v>308208.40999999992</v>
      </c>
      <c r="H36" s="36">
        <v>292765.46000000002</v>
      </c>
      <c r="I36" s="36">
        <v>321817.76999999996</v>
      </c>
      <c r="J36" s="36">
        <v>343226.34</v>
      </c>
      <c r="K36" s="49">
        <v>329903.90999999997</v>
      </c>
      <c r="L36" s="36">
        <v>320953.02</v>
      </c>
      <c r="M36" s="36">
        <v>321167.95</v>
      </c>
      <c r="N36" s="20"/>
      <c r="O36" s="36">
        <f>SUM(B36:M36)</f>
        <v>3718677.4899999998</v>
      </c>
      <c r="P36" s="36">
        <f t="shared" si="0"/>
        <v>21780656.489999998</v>
      </c>
      <c r="Q36" s="36">
        <v>18061979</v>
      </c>
      <c r="R36" s="38"/>
      <c r="S36" s="38"/>
      <c r="T36" s="38"/>
      <c r="U36" s="32"/>
      <c r="V36" s="32"/>
      <c r="W36" s="32"/>
      <c r="X36" s="32"/>
    </row>
    <row r="37" spans="1:24" ht="15.75" customHeight="1" x14ac:dyDescent="0.25">
      <c r="A37" s="13" t="s">
        <v>8</v>
      </c>
      <c r="B37" s="33">
        <v>45</v>
      </c>
      <c r="C37" s="33">
        <v>45</v>
      </c>
      <c r="D37" s="33">
        <v>48.2</v>
      </c>
      <c r="E37" s="33">
        <v>49</v>
      </c>
      <c r="F37" s="33">
        <v>49</v>
      </c>
      <c r="G37" s="33">
        <v>49</v>
      </c>
      <c r="H37" s="33">
        <v>48.4</v>
      </c>
      <c r="I37" s="33">
        <v>48</v>
      </c>
      <c r="J37" s="33">
        <v>48</v>
      </c>
      <c r="K37" s="48">
        <v>48</v>
      </c>
      <c r="L37" s="33">
        <v>48</v>
      </c>
      <c r="M37" s="33">
        <v>48</v>
      </c>
      <c r="N37" s="31"/>
      <c r="O37" s="33"/>
      <c r="P37" s="36"/>
      <c r="Q37" s="36"/>
      <c r="R37" s="38"/>
      <c r="S37" s="38"/>
      <c r="T37" s="38"/>
      <c r="U37" s="32"/>
      <c r="V37" s="32"/>
      <c r="W37" s="32"/>
      <c r="X37" s="32"/>
    </row>
    <row r="38" spans="1:24" ht="15.75" customHeight="1" x14ac:dyDescent="0.25">
      <c r="A38" s="16" t="s">
        <v>5</v>
      </c>
      <c r="B38" s="36">
        <v>1522706</v>
      </c>
      <c r="C38" s="36">
        <v>1573482.1</v>
      </c>
      <c r="D38" s="36">
        <v>1299349.1000000001</v>
      </c>
      <c r="E38" s="36">
        <v>1463123</v>
      </c>
      <c r="F38" s="36">
        <v>1252569.1099999999</v>
      </c>
      <c r="G38" s="36">
        <v>1401284</v>
      </c>
      <c r="H38" s="36">
        <v>1381212.01</v>
      </c>
      <c r="I38" s="36">
        <v>1454566.16</v>
      </c>
      <c r="J38" s="36">
        <v>1726498.1</v>
      </c>
      <c r="K38" s="49">
        <v>1388028</v>
      </c>
      <c r="L38" s="36">
        <v>1517639</v>
      </c>
      <c r="M38" s="36">
        <v>1325588.05</v>
      </c>
      <c r="N38" s="39"/>
      <c r="O38" s="36">
        <f>SUM(B38:M38)</f>
        <v>17306044.629999999</v>
      </c>
      <c r="P38" s="36">
        <f t="shared" si="0"/>
        <v>126996794.94</v>
      </c>
      <c r="Q38" s="36">
        <v>109690750.31</v>
      </c>
      <c r="R38" s="38"/>
      <c r="S38" s="38"/>
      <c r="T38" s="38"/>
      <c r="U38" s="32"/>
      <c r="V38" s="32"/>
      <c r="W38" s="32"/>
      <c r="X38" s="32"/>
    </row>
    <row r="39" spans="1:24" ht="15.75" customHeight="1" x14ac:dyDescent="0.25">
      <c r="A39" s="16" t="s">
        <v>6</v>
      </c>
      <c r="B39" s="36">
        <v>213178.84000000003</v>
      </c>
      <c r="C39" s="36">
        <v>220287.49</v>
      </c>
      <c r="D39" s="36">
        <v>181908.87</v>
      </c>
      <c r="E39" s="36">
        <v>204837.22</v>
      </c>
      <c r="F39" s="36">
        <v>175359.68000000002</v>
      </c>
      <c r="G39" s="36">
        <v>196179.76</v>
      </c>
      <c r="H39" s="36">
        <v>193369.68</v>
      </c>
      <c r="I39" s="36">
        <v>203639.27</v>
      </c>
      <c r="J39" s="36">
        <v>241709.73</v>
      </c>
      <c r="K39" s="49">
        <v>194323.92</v>
      </c>
      <c r="L39" s="36">
        <v>212469.46</v>
      </c>
      <c r="M39" s="36">
        <v>185582.33</v>
      </c>
      <c r="N39" s="32"/>
      <c r="O39" s="36">
        <f>SUM(B39:M39)</f>
        <v>2422846.25</v>
      </c>
      <c r="P39" s="36">
        <f t="shared" si="0"/>
        <v>16455902.35</v>
      </c>
      <c r="Q39" s="36">
        <v>14033056.1</v>
      </c>
      <c r="R39" s="38"/>
      <c r="S39" s="38"/>
      <c r="T39" s="38"/>
      <c r="U39" s="32"/>
      <c r="V39" s="32"/>
      <c r="W39" s="32"/>
      <c r="X39" s="32"/>
    </row>
    <row r="40" spans="1:24" ht="15.75" customHeight="1" x14ac:dyDescent="0.25">
      <c r="A40" s="16" t="s">
        <v>7</v>
      </c>
      <c r="B40" s="36">
        <v>30454.12</v>
      </c>
      <c r="C40" s="36">
        <v>31469.64</v>
      </c>
      <c r="D40" s="36">
        <v>25986.980000000003</v>
      </c>
      <c r="E40" s="36">
        <v>29262.46</v>
      </c>
      <c r="F40" s="36">
        <v>25051.38</v>
      </c>
      <c r="G40" s="36">
        <v>28025.68</v>
      </c>
      <c r="H40" s="36">
        <v>27624.240000000002</v>
      </c>
      <c r="I40" s="36">
        <v>29091.329999999998</v>
      </c>
      <c r="J40" s="36">
        <v>34529.96</v>
      </c>
      <c r="K40" s="49">
        <v>27760.560000000001</v>
      </c>
      <c r="L40" s="36">
        <v>30352.78</v>
      </c>
      <c r="M40" s="36">
        <v>26511.760000000002</v>
      </c>
      <c r="N40" s="32"/>
      <c r="O40" s="36">
        <f>SUM(B40:M40)</f>
        <v>346120.89</v>
      </c>
      <c r="P40" s="36">
        <f t="shared" si="0"/>
        <v>2539936.31</v>
      </c>
      <c r="Q40" s="36">
        <v>2193815.42</v>
      </c>
      <c r="R40" s="38"/>
      <c r="S40" s="38"/>
      <c r="T40" s="38"/>
      <c r="U40" s="32"/>
      <c r="V40" s="32"/>
      <c r="W40" s="32"/>
      <c r="X40" s="32"/>
    </row>
    <row r="41" spans="1:24" ht="15.75" customHeight="1" x14ac:dyDescent="0.25">
      <c r="A41" s="13" t="s">
        <v>9</v>
      </c>
      <c r="B41" s="33">
        <v>127.16666666666667</v>
      </c>
      <c r="C41" s="33">
        <v>124</v>
      </c>
      <c r="D41" s="33">
        <v>124</v>
      </c>
      <c r="E41" s="33">
        <v>124</v>
      </c>
      <c r="F41" s="33">
        <v>124</v>
      </c>
      <c r="G41" s="33">
        <v>124</v>
      </c>
      <c r="H41" s="33">
        <v>132</v>
      </c>
      <c r="I41" s="33">
        <v>132</v>
      </c>
      <c r="J41" s="33">
        <v>132.4</v>
      </c>
      <c r="K41" s="48">
        <v>132</v>
      </c>
      <c r="L41" s="33">
        <v>132</v>
      </c>
      <c r="M41" s="33">
        <v>132</v>
      </c>
      <c r="N41" s="43"/>
      <c r="O41" s="33"/>
      <c r="P41" s="36"/>
      <c r="Q41" s="36"/>
      <c r="R41" s="38"/>
      <c r="S41" s="38"/>
      <c r="T41" s="38"/>
      <c r="U41" s="32"/>
      <c r="V41" s="32"/>
      <c r="W41" s="32"/>
      <c r="X41" s="32"/>
    </row>
    <row r="42" spans="1:24" ht="15.75" customHeight="1" x14ac:dyDescent="0.25">
      <c r="A42" s="16" t="s">
        <v>5</v>
      </c>
      <c r="B42" s="36">
        <v>13472058.209999999</v>
      </c>
      <c r="C42" s="36">
        <v>14012795.17</v>
      </c>
      <c r="D42" s="36">
        <v>13274066.58</v>
      </c>
      <c r="E42" s="36">
        <v>11842242.470000001</v>
      </c>
      <c r="F42" s="36">
        <v>12036771.16</v>
      </c>
      <c r="G42" s="36">
        <v>13503642.18</v>
      </c>
      <c r="H42" s="36">
        <v>12842479.060000001</v>
      </c>
      <c r="I42" s="36">
        <v>14159504.779999999</v>
      </c>
      <c r="J42" s="36">
        <v>14844003.189999999</v>
      </c>
      <c r="K42" s="49">
        <v>14603411.26</v>
      </c>
      <c r="L42" s="36">
        <v>14101915.9</v>
      </c>
      <c r="M42" s="36">
        <v>14311735.52</v>
      </c>
      <c r="N42" s="37"/>
      <c r="O42" s="36">
        <f t="shared" ref="O42:O52" si="2">SUM(B42:M42)</f>
        <v>163004625.48000002</v>
      </c>
      <c r="P42" s="36">
        <f t="shared" si="0"/>
        <v>925744819.02999997</v>
      </c>
      <c r="Q42" s="36">
        <v>762740193.54999995</v>
      </c>
      <c r="R42" s="38"/>
      <c r="S42" s="38"/>
      <c r="T42" s="38"/>
      <c r="U42" s="32"/>
      <c r="V42" s="32"/>
      <c r="W42" s="32"/>
      <c r="X42" s="32"/>
    </row>
    <row r="43" spans="1:24" ht="15.75" customHeight="1" x14ac:dyDescent="0.25">
      <c r="A43" s="16" t="s">
        <v>6</v>
      </c>
      <c r="B43" s="36">
        <v>1886088.1600000001</v>
      </c>
      <c r="C43" s="36">
        <v>1961791.32</v>
      </c>
      <c r="D43" s="36">
        <v>1858369.33</v>
      </c>
      <c r="E43" s="36">
        <v>1657913.95</v>
      </c>
      <c r="F43" s="36">
        <v>1685147.96</v>
      </c>
      <c r="G43" s="36">
        <v>1890509.9000000001</v>
      </c>
      <c r="H43" s="36">
        <v>1797947.08</v>
      </c>
      <c r="I43" s="36">
        <v>1982330.6800000002</v>
      </c>
      <c r="J43" s="36">
        <v>2078160.45</v>
      </c>
      <c r="K43" s="49">
        <v>2044477.58</v>
      </c>
      <c r="L43" s="36">
        <v>1974268.2300000002</v>
      </c>
      <c r="M43" s="36">
        <v>2003642.98</v>
      </c>
      <c r="N43" s="39"/>
      <c r="O43" s="36">
        <f t="shared" si="2"/>
        <v>22820647.620000005</v>
      </c>
      <c r="P43" s="36">
        <f t="shared" si="0"/>
        <v>120522959.89</v>
      </c>
      <c r="Q43" s="36">
        <v>97702312.269999996</v>
      </c>
      <c r="R43" s="38"/>
      <c r="S43" s="38"/>
      <c r="T43" s="38"/>
      <c r="U43" s="32"/>
      <c r="V43" s="32"/>
      <c r="W43" s="32"/>
      <c r="X43" s="32"/>
    </row>
    <row r="44" spans="1:24" ht="15.75" customHeight="1" x14ac:dyDescent="0.25">
      <c r="A44" s="16" t="s">
        <v>7</v>
      </c>
      <c r="B44" s="36">
        <v>269441.17000000004</v>
      </c>
      <c r="C44" s="36">
        <v>280255.91000000003</v>
      </c>
      <c r="D44" s="36">
        <v>265481.34000000003</v>
      </c>
      <c r="E44" s="36">
        <v>236844.85000000003</v>
      </c>
      <c r="F44" s="36">
        <v>240735.43</v>
      </c>
      <c r="G44" s="36">
        <v>270072.84999999998</v>
      </c>
      <c r="H44" s="36">
        <v>256849.58999999997</v>
      </c>
      <c r="I44" s="36">
        <v>283190.11</v>
      </c>
      <c r="J44" s="36">
        <v>296880.08</v>
      </c>
      <c r="K44" s="49">
        <v>292068.24</v>
      </c>
      <c r="L44" s="36">
        <v>282038.32</v>
      </c>
      <c r="M44" s="36">
        <v>286234.72000000003</v>
      </c>
      <c r="N44" s="39"/>
      <c r="O44" s="36">
        <f t="shared" si="2"/>
        <v>3260092.6100000003</v>
      </c>
      <c r="P44" s="36">
        <f t="shared" si="0"/>
        <v>18514897.170000002</v>
      </c>
      <c r="Q44" s="36">
        <v>15254804.560000001</v>
      </c>
      <c r="R44" s="38"/>
      <c r="S44" s="38"/>
      <c r="T44" s="38"/>
      <c r="U44" s="32"/>
      <c r="V44" s="32"/>
      <c r="W44" s="32"/>
      <c r="X44" s="32"/>
    </row>
    <row r="45" spans="1:24" ht="15.75" customHeight="1" x14ac:dyDescent="0.25">
      <c r="A45" s="13" t="s">
        <v>10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48">
        <v>0</v>
      </c>
      <c r="L45" s="33">
        <v>0</v>
      </c>
      <c r="M45" s="33">
        <v>0</v>
      </c>
      <c r="N45" s="31"/>
      <c r="O45" s="33"/>
      <c r="P45" s="36"/>
      <c r="Q45" s="36"/>
      <c r="R45" s="38"/>
      <c r="S45" s="38"/>
      <c r="T45" s="38"/>
      <c r="U45" s="32"/>
      <c r="V45" s="32"/>
      <c r="W45" s="32"/>
      <c r="X45" s="32"/>
    </row>
    <row r="46" spans="1:24" ht="15.75" customHeight="1" x14ac:dyDescent="0.25">
      <c r="A46" s="16" t="s">
        <v>5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49">
        <v>0</v>
      </c>
      <c r="L46" s="36">
        <v>0</v>
      </c>
      <c r="M46" s="36">
        <v>0</v>
      </c>
      <c r="N46" s="40"/>
      <c r="O46" s="36">
        <f t="shared" si="2"/>
        <v>0</v>
      </c>
      <c r="P46" s="36">
        <f t="shared" si="0"/>
        <v>5888459</v>
      </c>
      <c r="Q46" s="36">
        <v>5888459</v>
      </c>
      <c r="R46" s="38"/>
      <c r="S46" s="38"/>
      <c r="T46" s="38"/>
      <c r="U46" s="32"/>
      <c r="V46" s="32"/>
      <c r="W46" s="32"/>
      <c r="X46" s="32"/>
    </row>
    <row r="47" spans="1:24" ht="15.75" customHeight="1" x14ac:dyDescent="0.25">
      <c r="A47" s="16" t="s">
        <v>6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49">
        <v>0</v>
      </c>
      <c r="L47" s="36">
        <v>0</v>
      </c>
      <c r="M47" s="36">
        <v>0</v>
      </c>
      <c r="N47" s="31"/>
      <c r="O47" s="36">
        <f t="shared" si="2"/>
        <v>0</v>
      </c>
      <c r="P47" s="36">
        <f t="shared" si="0"/>
        <v>824384</v>
      </c>
      <c r="Q47" s="36">
        <v>824384</v>
      </c>
      <c r="R47" s="38"/>
      <c r="S47" s="38"/>
      <c r="T47" s="38"/>
      <c r="U47" s="32"/>
      <c r="V47" s="32"/>
      <c r="W47" s="32"/>
      <c r="X47" s="32"/>
    </row>
    <row r="48" spans="1:24" ht="15.75" customHeight="1" x14ac:dyDescent="0.25">
      <c r="A48" s="16" t="s">
        <v>7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49">
        <v>0</v>
      </c>
      <c r="L48" s="36">
        <v>0</v>
      </c>
      <c r="M48" s="36">
        <v>0</v>
      </c>
      <c r="N48" s="40"/>
      <c r="O48" s="36">
        <f t="shared" si="2"/>
        <v>0</v>
      </c>
      <c r="P48" s="36">
        <f t="shared" si="0"/>
        <v>117769</v>
      </c>
      <c r="Q48" s="36">
        <v>117769</v>
      </c>
      <c r="R48" s="38"/>
      <c r="S48" s="38"/>
      <c r="T48" s="38"/>
      <c r="U48" s="32"/>
      <c r="V48" s="32"/>
      <c r="W48" s="32"/>
      <c r="X48" s="32"/>
    </row>
    <row r="49" spans="1:24" ht="15.75" customHeight="1" x14ac:dyDescent="0.25">
      <c r="A49" s="13" t="s">
        <v>31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48">
        <v>0</v>
      </c>
      <c r="L49" s="33">
        <v>0</v>
      </c>
      <c r="M49" s="33">
        <v>0</v>
      </c>
      <c r="N49" s="31"/>
      <c r="O49" s="33"/>
      <c r="P49" s="36"/>
      <c r="Q49" s="36"/>
      <c r="R49" s="38"/>
      <c r="S49" s="38"/>
      <c r="T49" s="38"/>
      <c r="U49" s="32"/>
      <c r="V49" s="32"/>
      <c r="W49" s="32"/>
      <c r="X49" s="32"/>
    </row>
    <row r="50" spans="1:24" ht="15.75" customHeight="1" x14ac:dyDescent="0.25">
      <c r="A50" s="16" t="s">
        <v>5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49">
        <v>0</v>
      </c>
      <c r="L50" s="36">
        <v>0</v>
      </c>
      <c r="M50" s="36">
        <v>0</v>
      </c>
      <c r="N50" s="20"/>
      <c r="O50" s="36">
        <f t="shared" si="2"/>
        <v>0</v>
      </c>
      <c r="P50" s="36">
        <f t="shared" si="0"/>
        <v>14545180</v>
      </c>
      <c r="Q50" s="36">
        <v>14545180</v>
      </c>
      <c r="R50" s="38"/>
      <c r="S50" s="38"/>
      <c r="T50" s="38"/>
      <c r="U50" s="32"/>
      <c r="V50" s="32"/>
      <c r="W50" s="32"/>
      <c r="X50" s="32"/>
    </row>
    <row r="51" spans="1:24" ht="15.75" customHeight="1" x14ac:dyDescent="0.25">
      <c r="A51" s="16" t="s">
        <v>6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49">
        <v>0</v>
      </c>
      <c r="L51" s="36">
        <v>0</v>
      </c>
      <c r="M51" s="36">
        <v>0</v>
      </c>
      <c r="N51" s="31"/>
      <c r="O51" s="36">
        <f t="shared" si="2"/>
        <v>0</v>
      </c>
      <c r="P51" s="36">
        <f t="shared" si="0"/>
        <v>6759836</v>
      </c>
      <c r="Q51" s="36">
        <v>6759836</v>
      </c>
      <c r="R51" s="38"/>
      <c r="S51" s="38"/>
      <c r="T51" s="38"/>
      <c r="U51" s="32"/>
      <c r="V51" s="32"/>
      <c r="W51" s="32"/>
      <c r="X51" s="32"/>
    </row>
    <row r="52" spans="1:24" ht="15.75" customHeight="1" x14ac:dyDescent="0.25">
      <c r="A52" s="16" t="s">
        <v>7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49">
        <v>0</v>
      </c>
      <c r="L52" s="36">
        <v>0</v>
      </c>
      <c r="M52" s="36">
        <v>0</v>
      </c>
      <c r="N52" s="39"/>
      <c r="O52" s="36">
        <f t="shared" si="2"/>
        <v>0</v>
      </c>
      <c r="P52" s="36">
        <f t="shared" si="0"/>
        <v>290904</v>
      </c>
      <c r="Q52" s="36">
        <v>290904</v>
      </c>
      <c r="R52" s="38"/>
      <c r="S52" s="38"/>
      <c r="T52" s="38"/>
      <c r="U52" s="32"/>
      <c r="V52" s="32"/>
      <c r="W52" s="32"/>
      <c r="X52" s="32"/>
    </row>
    <row r="53" spans="1:24" ht="15.75" customHeight="1" x14ac:dyDescent="0.25">
      <c r="A53" s="21" t="s">
        <v>11</v>
      </c>
      <c r="B53" s="33">
        <v>9.6666666666666679</v>
      </c>
      <c r="C53" s="33">
        <v>10</v>
      </c>
      <c r="D53" s="33">
        <v>10</v>
      </c>
      <c r="E53" s="33">
        <v>9.9333333333333336</v>
      </c>
      <c r="F53" s="33">
        <v>10</v>
      </c>
      <c r="G53" s="33">
        <v>10</v>
      </c>
      <c r="H53" s="33">
        <v>10</v>
      </c>
      <c r="I53" s="33">
        <v>10</v>
      </c>
      <c r="J53" s="33">
        <v>10</v>
      </c>
      <c r="K53" s="48">
        <v>10</v>
      </c>
      <c r="L53" s="33">
        <v>10</v>
      </c>
      <c r="M53" s="33">
        <v>10</v>
      </c>
      <c r="N53" s="39"/>
      <c r="O53" s="36"/>
      <c r="P53" s="36"/>
      <c r="Q53" s="36"/>
      <c r="R53" s="38"/>
      <c r="S53" s="38"/>
      <c r="T53" s="38"/>
      <c r="U53" s="32"/>
      <c r="V53" s="32"/>
      <c r="W53" s="32"/>
      <c r="X53" s="32"/>
    </row>
    <row r="54" spans="1:24" ht="15.75" customHeight="1" x14ac:dyDescent="0.25">
      <c r="A54" s="22" t="s">
        <v>5</v>
      </c>
      <c r="B54" s="36">
        <v>475662.91000000003</v>
      </c>
      <c r="C54" s="36">
        <v>451983.52</v>
      </c>
      <c r="D54" s="36">
        <v>480785.21</v>
      </c>
      <c r="E54" s="36">
        <v>462308.5</v>
      </c>
      <c r="F54" s="36">
        <v>411827.77999999997</v>
      </c>
      <c r="G54" s="36">
        <v>505494.27</v>
      </c>
      <c r="H54" s="36">
        <v>414581.46</v>
      </c>
      <c r="I54" s="36">
        <v>476816.64999999997</v>
      </c>
      <c r="J54" s="36">
        <v>590814.80999999994</v>
      </c>
      <c r="K54" s="49">
        <v>503755.44</v>
      </c>
      <c r="L54" s="36">
        <v>428095.88000000006</v>
      </c>
      <c r="M54" s="36">
        <v>421072.97000000003</v>
      </c>
      <c r="N54" s="39"/>
      <c r="O54" s="36">
        <f>SUM(B54:M54)</f>
        <v>5623199.3999999994</v>
      </c>
      <c r="P54" s="36">
        <f t="shared" si="0"/>
        <v>15857477.73</v>
      </c>
      <c r="Q54" s="36">
        <v>10234278.33</v>
      </c>
      <c r="R54" s="38"/>
      <c r="S54" s="38"/>
      <c r="T54" s="38"/>
      <c r="U54" s="32"/>
      <c r="V54" s="32"/>
      <c r="W54" s="32"/>
      <c r="X54" s="32"/>
    </row>
    <row r="55" spans="1:24" ht="15.75" customHeight="1" x14ac:dyDescent="0.25">
      <c r="A55" s="16" t="s">
        <v>6</v>
      </c>
      <c r="B55" s="36">
        <v>66592.800000000003</v>
      </c>
      <c r="C55" s="36">
        <v>63277.700000000004</v>
      </c>
      <c r="D55" s="36">
        <v>67309.919999999998</v>
      </c>
      <c r="E55" s="36">
        <v>64723.19</v>
      </c>
      <c r="F55" s="36">
        <v>57655.890000000007</v>
      </c>
      <c r="G55" s="36">
        <v>70769.210000000006</v>
      </c>
      <c r="H55" s="36">
        <v>58041.409999999996</v>
      </c>
      <c r="I55" s="36">
        <v>66754.34</v>
      </c>
      <c r="J55" s="36">
        <v>82714.069999999992</v>
      </c>
      <c r="K55" s="49">
        <v>70525.759999999995</v>
      </c>
      <c r="L55" s="36">
        <v>59933.42</v>
      </c>
      <c r="M55" s="36">
        <v>58950.22</v>
      </c>
      <c r="N55" s="39"/>
      <c r="O55" s="36">
        <f>SUM(B55:M55)</f>
        <v>787247.92999999993</v>
      </c>
      <c r="P55" s="36">
        <f t="shared" si="0"/>
        <v>2127498.84</v>
      </c>
      <c r="Q55" s="36">
        <v>1340250.9099999999</v>
      </c>
      <c r="R55" s="38"/>
      <c r="S55" s="38"/>
      <c r="T55" s="38"/>
      <c r="U55" s="32"/>
      <c r="V55" s="32"/>
      <c r="W55" s="32"/>
      <c r="X55" s="32"/>
    </row>
    <row r="56" spans="1:24" ht="15.75" customHeight="1" x14ac:dyDescent="0.25">
      <c r="A56" s="22" t="s">
        <v>7</v>
      </c>
      <c r="B56" s="36">
        <v>9513.25</v>
      </c>
      <c r="C56" s="36">
        <v>9039.66</v>
      </c>
      <c r="D56" s="36">
        <v>9615.7100000000009</v>
      </c>
      <c r="E56" s="36">
        <v>9246.17</v>
      </c>
      <c r="F56" s="36">
        <v>8236.56</v>
      </c>
      <c r="G56" s="36">
        <v>10109.879999999999</v>
      </c>
      <c r="H56" s="36">
        <v>8291.6299999999992</v>
      </c>
      <c r="I56" s="36">
        <v>9536.3300000000017</v>
      </c>
      <c r="J56" s="36">
        <v>11816.300000000001</v>
      </c>
      <c r="K56" s="49">
        <v>10075.109999999999</v>
      </c>
      <c r="L56" s="36">
        <v>8561.92</v>
      </c>
      <c r="M56" s="36">
        <v>8421.4700000000012</v>
      </c>
      <c r="N56" s="39"/>
      <c r="O56" s="36">
        <f>SUM(B56:M56)</f>
        <v>112463.99</v>
      </c>
      <c r="P56" s="36">
        <f t="shared" si="0"/>
        <v>317150.01</v>
      </c>
      <c r="Q56" s="36">
        <v>204686.02000000002</v>
      </c>
      <c r="R56" s="38"/>
      <c r="S56" s="38"/>
      <c r="T56" s="38"/>
      <c r="U56" s="32"/>
      <c r="V56" s="32"/>
      <c r="W56" s="32"/>
      <c r="X56" s="32"/>
    </row>
    <row r="57" spans="1:24" ht="15.75" customHeight="1" x14ac:dyDescent="0.25">
      <c r="A57" s="11"/>
      <c r="B57" s="36"/>
      <c r="C57" s="36"/>
      <c r="D57" s="36"/>
      <c r="E57" s="36"/>
      <c r="F57" s="36"/>
      <c r="G57" s="36"/>
      <c r="H57" s="32"/>
      <c r="I57" s="36"/>
      <c r="J57" s="36"/>
      <c r="K57" s="49"/>
      <c r="L57" s="36"/>
      <c r="M57" s="36"/>
      <c r="N57" s="31"/>
      <c r="O57" s="36"/>
      <c r="P57" s="36"/>
      <c r="Q57" s="36"/>
      <c r="R57" s="38"/>
      <c r="S57" s="38"/>
      <c r="T57" s="38"/>
      <c r="U57" s="32"/>
      <c r="V57" s="32"/>
      <c r="W57" s="32"/>
      <c r="X57" s="32"/>
    </row>
    <row r="58" spans="1:24" ht="15.75" customHeight="1" x14ac:dyDescent="0.25">
      <c r="A58" s="11" t="s">
        <v>13</v>
      </c>
      <c r="B58" s="36"/>
      <c r="C58" s="36"/>
      <c r="D58" s="36"/>
      <c r="E58" s="36"/>
      <c r="F58" s="36"/>
      <c r="G58" s="36"/>
      <c r="H58" s="32"/>
      <c r="I58" s="36"/>
      <c r="J58" s="36"/>
      <c r="K58" s="49"/>
      <c r="L58" s="36"/>
      <c r="M58" s="36"/>
      <c r="N58" s="39"/>
      <c r="O58" s="36"/>
      <c r="P58" s="36"/>
      <c r="Q58" s="36"/>
      <c r="R58" s="38"/>
      <c r="S58" s="38"/>
      <c r="T58" s="38"/>
      <c r="U58" s="32"/>
      <c r="V58" s="32"/>
      <c r="W58" s="32"/>
      <c r="X58" s="32"/>
    </row>
    <row r="59" spans="1:24" ht="15.75" customHeight="1" x14ac:dyDescent="0.25">
      <c r="A59" s="13" t="s">
        <v>4</v>
      </c>
      <c r="B59" s="33">
        <v>117.59999999999998</v>
      </c>
      <c r="C59" s="33">
        <v>122</v>
      </c>
      <c r="D59" s="33">
        <v>118</v>
      </c>
      <c r="E59" s="33">
        <v>117.96666666666665</v>
      </c>
      <c r="F59" s="33">
        <v>117.96</v>
      </c>
      <c r="G59" s="33">
        <v>118</v>
      </c>
      <c r="H59" s="33">
        <v>118</v>
      </c>
      <c r="I59" s="33">
        <v>118</v>
      </c>
      <c r="J59" s="33">
        <v>118</v>
      </c>
      <c r="K59" s="48">
        <v>118</v>
      </c>
      <c r="L59" s="33">
        <v>118</v>
      </c>
      <c r="M59" s="33">
        <v>118</v>
      </c>
      <c r="N59" s="20"/>
      <c r="O59" s="33"/>
      <c r="P59" s="36"/>
      <c r="Q59" s="36"/>
      <c r="R59" s="38"/>
      <c r="S59" s="38"/>
      <c r="T59" s="38"/>
      <c r="U59" s="32"/>
      <c r="V59" s="32"/>
      <c r="W59" s="32"/>
      <c r="X59" s="32"/>
    </row>
    <row r="60" spans="1:24" ht="15.75" customHeight="1" x14ac:dyDescent="0.25">
      <c r="A60" s="16" t="s">
        <v>5</v>
      </c>
      <c r="B60" s="36">
        <v>6014715.8899999997</v>
      </c>
      <c r="C60" s="36">
        <v>4876524.43</v>
      </c>
      <c r="D60" s="36">
        <v>5171349.68</v>
      </c>
      <c r="E60" s="36">
        <v>5640131.0099999998</v>
      </c>
      <c r="F60" s="36">
        <v>4479198.29</v>
      </c>
      <c r="G60" s="36">
        <v>5435355.0800000001</v>
      </c>
      <c r="H60" s="36">
        <v>5513121.5899999999</v>
      </c>
      <c r="I60" s="36">
        <v>5082950.58</v>
      </c>
      <c r="J60" s="36">
        <v>5724555.0599999996</v>
      </c>
      <c r="K60" s="49">
        <v>6454614.0800000001</v>
      </c>
      <c r="L60" s="36">
        <v>5255879.8399999989</v>
      </c>
      <c r="M60" s="36">
        <v>4605459.1400000006</v>
      </c>
      <c r="N60" s="32"/>
      <c r="O60" s="36">
        <f>SUM(B60:M60)</f>
        <v>64253854.669999994</v>
      </c>
      <c r="P60" s="36">
        <f t="shared" si="0"/>
        <v>569713024.78999996</v>
      </c>
      <c r="Q60" s="36">
        <v>505459170.12</v>
      </c>
      <c r="R60" s="38"/>
      <c r="S60" s="38"/>
      <c r="T60" s="38"/>
      <c r="U60" s="32"/>
      <c r="V60" s="32"/>
      <c r="W60" s="32"/>
      <c r="X60" s="32"/>
    </row>
    <row r="61" spans="1:24" ht="15.75" customHeight="1" x14ac:dyDescent="0.25">
      <c r="A61" s="16" t="s">
        <v>6</v>
      </c>
      <c r="B61" s="36">
        <v>869418.50000000012</v>
      </c>
      <c r="C61" s="36">
        <v>709353.09</v>
      </c>
      <c r="D61" s="36">
        <v>754634.8600000001</v>
      </c>
      <c r="E61" s="36">
        <v>818593.99</v>
      </c>
      <c r="F61" s="36">
        <v>675924.67999999993</v>
      </c>
      <c r="G61" s="36">
        <v>792114.97</v>
      </c>
      <c r="H61" s="36">
        <v>807410.2</v>
      </c>
      <c r="I61" s="36">
        <v>755281.84</v>
      </c>
      <c r="J61" s="36">
        <v>842838.99999999988</v>
      </c>
      <c r="K61" s="49">
        <v>960046.03</v>
      </c>
      <c r="L61" s="36">
        <v>779678.59</v>
      </c>
      <c r="M61" s="36">
        <v>691088.43</v>
      </c>
      <c r="N61" s="43"/>
      <c r="O61" s="36">
        <f>SUM(B61:M61)</f>
        <v>9456384.1799999997</v>
      </c>
      <c r="P61" s="36">
        <f t="shared" si="0"/>
        <v>77389439.090000004</v>
      </c>
      <c r="Q61" s="36">
        <v>67933054.909999996</v>
      </c>
      <c r="R61" s="38"/>
      <c r="S61" s="38"/>
      <c r="T61" s="38"/>
      <c r="U61" s="32"/>
      <c r="V61" s="32"/>
      <c r="W61" s="32"/>
      <c r="X61" s="32"/>
    </row>
    <row r="62" spans="1:24" ht="15.75" customHeight="1" x14ac:dyDescent="0.25">
      <c r="A62" s="16" t="s">
        <v>7</v>
      </c>
      <c r="B62" s="36">
        <v>120294.33</v>
      </c>
      <c r="C62" s="36">
        <v>97530.489999999991</v>
      </c>
      <c r="D62" s="36">
        <v>103427</v>
      </c>
      <c r="E62" s="36">
        <v>112802.62</v>
      </c>
      <c r="F62" s="36">
        <v>89583.960000000021</v>
      </c>
      <c r="G62" s="36">
        <v>108707.11000000002</v>
      </c>
      <c r="H62" s="36">
        <v>110262.42</v>
      </c>
      <c r="I62" s="36">
        <v>101659.01000000001</v>
      </c>
      <c r="J62" s="36">
        <v>114491.11</v>
      </c>
      <c r="K62" s="49">
        <v>129092.28000000001</v>
      </c>
      <c r="L62" s="36">
        <v>105117.59</v>
      </c>
      <c r="M62" s="36">
        <v>92109.18</v>
      </c>
      <c r="N62" s="37"/>
      <c r="O62" s="36">
        <f>SUM(B62:M62)</f>
        <v>1285077.1000000001</v>
      </c>
      <c r="P62" s="36">
        <f t="shared" si="0"/>
        <v>11394260.93</v>
      </c>
      <c r="Q62" s="36">
        <v>10109183.83</v>
      </c>
      <c r="R62" s="38"/>
      <c r="S62" s="38"/>
      <c r="T62" s="38"/>
      <c r="U62" s="32"/>
      <c r="V62" s="32"/>
      <c r="W62" s="32"/>
      <c r="X62" s="32"/>
    </row>
    <row r="63" spans="1:24" ht="15.75" customHeight="1" x14ac:dyDescent="0.25">
      <c r="A63" s="13" t="s">
        <v>8</v>
      </c>
      <c r="B63" s="33">
        <v>28</v>
      </c>
      <c r="C63" s="33">
        <v>28</v>
      </c>
      <c r="D63" s="33">
        <v>28</v>
      </c>
      <c r="E63" s="33">
        <v>28</v>
      </c>
      <c r="F63" s="33">
        <v>28</v>
      </c>
      <c r="G63" s="33">
        <v>28</v>
      </c>
      <c r="H63" s="33">
        <v>28</v>
      </c>
      <c r="I63" s="33">
        <v>28</v>
      </c>
      <c r="J63" s="33">
        <v>28</v>
      </c>
      <c r="K63" s="48">
        <v>28</v>
      </c>
      <c r="L63" s="33">
        <v>28</v>
      </c>
      <c r="M63" s="33">
        <v>28</v>
      </c>
      <c r="N63" s="39"/>
      <c r="O63" s="33"/>
      <c r="P63" s="36"/>
      <c r="Q63" s="36"/>
      <c r="R63" s="38"/>
      <c r="S63" s="38"/>
      <c r="T63" s="38"/>
      <c r="U63" s="32"/>
      <c r="V63" s="32"/>
      <c r="W63" s="32"/>
      <c r="X63" s="32"/>
    </row>
    <row r="64" spans="1:24" ht="15.75" customHeight="1" x14ac:dyDescent="0.25">
      <c r="A64" s="16" t="s">
        <v>5</v>
      </c>
      <c r="B64" s="36">
        <v>474122</v>
      </c>
      <c r="C64" s="36">
        <v>401659</v>
      </c>
      <c r="D64" s="36">
        <v>395387</v>
      </c>
      <c r="E64" s="36">
        <v>373420</v>
      </c>
      <c r="F64" s="36">
        <v>368614</v>
      </c>
      <c r="G64" s="36">
        <v>375013</v>
      </c>
      <c r="H64" s="36">
        <v>416201</v>
      </c>
      <c r="I64" s="36">
        <v>386352</v>
      </c>
      <c r="J64" s="36">
        <v>453777</v>
      </c>
      <c r="K64" s="49">
        <v>412413</v>
      </c>
      <c r="L64" s="36">
        <v>367339</v>
      </c>
      <c r="M64" s="36">
        <v>351711</v>
      </c>
      <c r="N64" s="39"/>
      <c r="O64" s="36">
        <f>SUM(B64:M64)</f>
        <v>4776008</v>
      </c>
      <c r="P64" s="36">
        <f t="shared" si="0"/>
        <v>62057372.009999998</v>
      </c>
      <c r="Q64" s="36">
        <v>57281364.009999998</v>
      </c>
      <c r="R64" s="38"/>
      <c r="S64" s="38"/>
      <c r="T64" s="38"/>
      <c r="U64" s="32"/>
      <c r="V64" s="32"/>
      <c r="W64" s="32"/>
      <c r="X64" s="32"/>
    </row>
    <row r="65" spans="1:24" ht="15.75" customHeight="1" x14ac:dyDescent="0.25">
      <c r="A65" s="16" t="s">
        <v>6</v>
      </c>
      <c r="B65" s="36">
        <v>66377.08</v>
      </c>
      <c r="C65" s="36">
        <v>56232.26</v>
      </c>
      <c r="D65" s="36">
        <v>55354.18</v>
      </c>
      <c r="E65" s="36">
        <v>52278.80000000001</v>
      </c>
      <c r="F65" s="36">
        <v>51605.96</v>
      </c>
      <c r="G65" s="36">
        <v>52501.82</v>
      </c>
      <c r="H65" s="36">
        <v>58268.14</v>
      </c>
      <c r="I65" s="36">
        <v>54089.279999999999</v>
      </c>
      <c r="J65" s="36">
        <v>63528.78</v>
      </c>
      <c r="K65" s="49">
        <v>57737.820000000007</v>
      </c>
      <c r="L65" s="36">
        <v>51427.460000000006</v>
      </c>
      <c r="M65" s="36">
        <v>49239.54</v>
      </c>
      <c r="N65" s="31"/>
      <c r="O65" s="36">
        <f>SUM(B65:M65)</f>
        <v>668641.12000000011</v>
      </c>
      <c r="P65" s="36">
        <f t="shared" si="0"/>
        <v>8035619.7999999998</v>
      </c>
      <c r="Q65" s="36">
        <v>7366978.6799999997</v>
      </c>
      <c r="R65" s="38"/>
      <c r="S65" s="38"/>
      <c r="T65" s="38"/>
      <c r="U65" s="32"/>
      <c r="V65" s="32"/>
      <c r="W65" s="32"/>
      <c r="X65" s="32"/>
    </row>
    <row r="66" spans="1:24" ht="15.75" customHeight="1" x14ac:dyDescent="0.25">
      <c r="A66" s="16" t="s">
        <v>7</v>
      </c>
      <c r="B66" s="36">
        <v>9482.44</v>
      </c>
      <c r="C66" s="36">
        <v>8033.18</v>
      </c>
      <c r="D66" s="36">
        <v>7907.74</v>
      </c>
      <c r="E66" s="36">
        <v>7468.4</v>
      </c>
      <c r="F66" s="36">
        <v>7372.2799999999988</v>
      </c>
      <c r="G66" s="36">
        <v>7500.2599999999993</v>
      </c>
      <c r="H66" s="36">
        <v>8324.02</v>
      </c>
      <c r="I66" s="36">
        <v>7727.04</v>
      </c>
      <c r="J66" s="36">
        <v>9075.5400000000009</v>
      </c>
      <c r="K66" s="49">
        <v>8248.26</v>
      </c>
      <c r="L66" s="36">
        <v>7346.7800000000007</v>
      </c>
      <c r="M66" s="36">
        <v>7034.22</v>
      </c>
      <c r="N66" s="40"/>
      <c r="O66" s="36">
        <f>SUM(B66:M66)</f>
        <v>95520.16</v>
      </c>
      <c r="P66" s="36">
        <f t="shared" si="0"/>
        <v>1241147.8599999999</v>
      </c>
      <c r="Q66" s="36">
        <v>1145627.7</v>
      </c>
      <c r="R66" s="38"/>
      <c r="S66" s="38"/>
      <c r="T66" s="38"/>
      <c r="U66" s="32"/>
      <c r="V66" s="32"/>
      <c r="W66" s="32"/>
      <c r="X66" s="32"/>
    </row>
    <row r="67" spans="1:24" ht="15.75" customHeight="1" x14ac:dyDescent="0.25">
      <c r="A67" s="13" t="s">
        <v>9</v>
      </c>
      <c r="B67" s="33">
        <v>83</v>
      </c>
      <c r="C67" s="33">
        <v>83</v>
      </c>
      <c r="D67" s="33">
        <v>83</v>
      </c>
      <c r="E67" s="33">
        <v>83</v>
      </c>
      <c r="F67" s="33">
        <v>83</v>
      </c>
      <c r="G67" s="33">
        <v>83</v>
      </c>
      <c r="H67" s="33">
        <v>83</v>
      </c>
      <c r="I67" s="33">
        <v>83</v>
      </c>
      <c r="J67" s="33">
        <v>83</v>
      </c>
      <c r="K67" s="48">
        <v>83</v>
      </c>
      <c r="L67" s="33">
        <v>83</v>
      </c>
      <c r="M67" s="33">
        <v>83</v>
      </c>
      <c r="N67" s="31"/>
      <c r="O67" s="33"/>
      <c r="P67" s="36"/>
      <c r="Q67" s="36"/>
      <c r="R67" s="38"/>
      <c r="S67" s="38"/>
      <c r="T67" s="38"/>
      <c r="U67" s="32"/>
      <c r="V67" s="32"/>
      <c r="W67" s="32"/>
      <c r="X67" s="32"/>
    </row>
    <row r="68" spans="1:24" ht="15.75" customHeight="1" x14ac:dyDescent="0.25">
      <c r="A68" s="16" t="s">
        <v>5</v>
      </c>
      <c r="B68" s="36">
        <v>5410483.9899999993</v>
      </c>
      <c r="C68" s="36">
        <v>4384258.51</v>
      </c>
      <c r="D68" s="36">
        <v>4652383.9300000006</v>
      </c>
      <c r="E68" s="36">
        <v>5120631.3099999996</v>
      </c>
      <c r="F68" s="36">
        <v>3887285.09</v>
      </c>
      <c r="G68" s="36">
        <v>4848151.96</v>
      </c>
      <c r="H68" s="36">
        <v>4940026.0399999991</v>
      </c>
      <c r="I68" s="36">
        <v>4446623.82</v>
      </c>
      <c r="J68" s="36">
        <v>5054848.76</v>
      </c>
      <c r="K68" s="49">
        <v>5827361.4300000006</v>
      </c>
      <c r="L68" s="36">
        <v>4665384.42</v>
      </c>
      <c r="M68" s="36">
        <v>4107325.52</v>
      </c>
      <c r="N68" s="40"/>
      <c r="O68" s="36">
        <f t="shared" ref="O68:O74" si="3">SUM(B68:M68)</f>
        <v>57344764.780000001</v>
      </c>
      <c r="P68" s="36">
        <f t="shared" si="0"/>
        <v>495520548.99000001</v>
      </c>
      <c r="Q68" s="36">
        <v>438175784.20999998</v>
      </c>
      <c r="R68" s="38"/>
      <c r="S68" s="38"/>
      <c r="T68" s="38"/>
      <c r="U68" s="32"/>
      <c r="V68" s="32"/>
      <c r="W68" s="32"/>
      <c r="X68" s="32"/>
    </row>
    <row r="69" spans="1:24" ht="15.75" customHeight="1" x14ac:dyDescent="0.25">
      <c r="A69" s="16" t="s">
        <v>6</v>
      </c>
      <c r="B69" s="36">
        <v>757467.76</v>
      </c>
      <c r="C69" s="36">
        <v>613796.17999999993</v>
      </c>
      <c r="D69" s="36">
        <v>651333.76</v>
      </c>
      <c r="E69" s="36">
        <v>716888.39</v>
      </c>
      <c r="F69" s="36">
        <v>544219.90999999992</v>
      </c>
      <c r="G69" s="36">
        <v>678741.27</v>
      </c>
      <c r="H69" s="36">
        <v>691603.64</v>
      </c>
      <c r="I69" s="36">
        <v>622527.34</v>
      </c>
      <c r="J69" s="36">
        <v>707678.82</v>
      </c>
      <c r="K69" s="49">
        <v>815830.6</v>
      </c>
      <c r="L69" s="36">
        <v>653153.81999999995</v>
      </c>
      <c r="M69" s="36">
        <v>575025.57999999996</v>
      </c>
      <c r="N69" s="31"/>
      <c r="O69" s="36">
        <f t="shared" si="3"/>
        <v>8028267.0700000003</v>
      </c>
      <c r="P69" s="36">
        <f t="shared" si="0"/>
        <v>64361134.329999998</v>
      </c>
      <c r="Q69" s="36">
        <v>56332867.259999998</v>
      </c>
      <c r="R69" s="38"/>
      <c r="S69" s="38"/>
      <c r="T69" s="38"/>
      <c r="U69" s="32"/>
      <c r="V69" s="32"/>
      <c r="W69" s="32"/>
      <c r="X69" s="32"/>
    </row>
    <row r="70" spans="1:24" ht="15.75" customHeight="1" x14ac:dyDescent="0.25">
      <c r="A70" s="16" t="s">
        <v>7</v>
      </c>
      <c r="B70" s="36">
        <v>108209.68999999999</v>
      </c>
      <c r="C70" s="36">
        <v>87685.17</v>
      </c>
      <c r="D70" s="36">
        <v>93047.69</v>
      </c>
      <c r="E70" s="36">
        <v>102412.63000000002</v>
      </c>
      <c r="F70" s="36">
        <v>77745.69</v>
      </c>
      <c r="G70" s="36">
        <v>96963.05</v>
      </c>
      <c r="H70" s="36">
        <v>98800.51999999999</v>
      </c>
      <c r="I70" s="36">
        <v>88932.47</v>
      </c>
      <c r="J70" s="36">
        <v>101096.98</v>
      </c>
      <c r="K70" s="49">
        <v>116547.23000000001</v>
      </c>
      <c r="L70" s="36">
        <v>93307.680000000008</v>
      </c>
      <c r="M70" s="36">
        <v>82146.510000000009</v>
      </c>
      <c r="N70" s="20"/>
      <c r="O70" s="36">
        <f t="shared" si="3"/>
        <v>1146895.31</v>
      </c>
      <c r="P70" s="36">
        <f t="shared" si="0"/>
        <v>9910411.9000000004</v>
      </c>
      <c r="Q70" s="36">
        <v>8763516.5899999999</v>
      </c>
      <c r="R70" s="38"/>
      <c r="S70" s="38"/>
      <c r="T70" s="38"/>
      <c r="U70" s="32"/>
      <c r="V70" s="32"/>
      <c r="W70" s="32"/>
      <c r="X70" s="32"/>
    </row>
    <row r="71" spans="1:24" ht="15.75" customHeight="1" x14ac:dyDescent="0.25">
      <c r="A71" s="13" t="s">
        <v>10</v>
      </c>
      <c r="B71" s="33">
        <v>0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48">
        <v>0</v>
      </c>
      <c r="L71" s="48">
        <v>0</v>
      </c>
      <c r="M71" s="33">
        <v>0</v>
      </c>
      <c r="N71" s="31"/>
      <c r="O71" s="33"/>
      <c r="P71" s="36"/>
      <c r="Q71" s="36"/>
      <c r="R71" s="38"/>
      <c r="S71" s="38"/>
      <c r="T71" s="38"/>
      <c r="U71" s="32"/>
      <c r="V71" s="32"/>
      <c r="W71" s="32"/>
      <c r="X71" s="32"/>
    </row>
    <row r="72" spans="1:24" ht="15.75" customHeight="1" x14ac:dyDescent="0.25">
      <c r="A72" s="16" t="s">
        <v>5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49">
        <v>0</v>
      </c>
      <c r="L72" s="36">
        <v>0</v>
      </c>
      <c r="M72" s="36">
        <v>0</v>
      </c>
      <c r="N72" s="39"/>
      <c r="O72" s="36">
        <f t="shared" si="3"/>
        <v>0</v>
      </c>
      <c r="P72" s="36">
        <f t="shared" si="0"/>
        <v>0</v>
      </c>
      <c r="Q72" s="36">
        <v>0</v>
      </c>
      <c r="R72" s="38"/>
      <c r="S72" s="38"/>
      <c r="T72" s="38"/>
      <c r="U72" s="32"/>
      <c r="V72" s="32"/>
      <c r="W72" s="32"/>
      <c r="X72" s="32"/>
    </row>
    <row r="73" spans="1:24" ht="15.75" customHeight="1" x14ac:dyDescent="0.25">
      <c r="A73" s="16" t="s">
        <v>6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49">
        <v>0</v>
      </c>
      <c r="L73" s="36">
        <v>0</v>
      </c>
      <c r="M73" s="36">
        <v>0</v>
      </c>
      <c r="N73" s="23"/>
      <c r="O73" s="36">
        <f t="shared" si="3"/>
        <v>0</v>
      </c>
      <c r="P73" s="36">
        <f t="shared" ref="P73:P134" si="4">O73+Q73</f>
        <v>0</v>
      </c>
      <c r="Q73" s="36">
        <v>0</v>
      </c>
      <c r="R73" s="38"/>
      <c r="S73" s="38"/>
      <c r="T73" s="38"/>
      <c r="U73" s="32"/>
      <c r="V73" s="32"/>
      <c r="W73" s="32"/>
      <c r="X73" s="32"/>
    </row>
    <row r="74" spans="1:24" ht="15.75" customHeight="1" x14ac:dyDescent="0.25">
      <c r="A74" s="16" t="s">
        <v>7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49">
        <v>0</v>
      </c>
      <c r="L74" s="36">
        <v>0</v>
      </c>
      <c r="M74" s="36">
        <v>0</v>
      </c>
      <c r="N74" s="40"/>
      <c r="O74" s="36">
        <f t="shared" si="3"/>
        <v>0</v>
      </c>
      <c r="P74" s="36">
        <f t="shared" si="4"/>
        <v>0</v>
      </c>
      <c r="Q74" s="36">
        <v>0</v>
      </c>
      <c r="R74" s="38"/>
      <c r="S74" s="38"/>
      <c r="T74" s="38"/>
      <c r="U74" s="32"/>
      <c r="V74" s="32"/>
      <c r="W74" s="32"/>
      <c r="X74" s="32"/>
    </row>
    <row r="75" spans="1:24" ht="15.75" customHeight="1" x14ac:dyDescent="0.25">
      <c r="A75" s="13" t="s">
        <v>31</v>
      </c>
      <c r="B75" s="33">
        <v>2</v>
      </c>
      <c r="C75" s="33">
        <v>5.6</v>
      </c>
      <c r="D75" s="33">
        <v>2</v>
      </c>
      <c r="E75" s="33">
        <v>2</v>
      </c>
      <c r="F75" s="33">
        <v>2</v>
      </c>
      <c r="G75" s="33">
        <v>2</v>
      </c>
      <c r="H75" s="33">
        <v>2</v>
      </c>
      <c r="I75" s="33">
        <v>2</v>
      </c>
      <c r="J75" s="33">
        <v>2</v>
      </c>
      <c r="K75" s="48">
        <v>2</v>
      </c>
      <c r="L75" s="33">
        <v>2</v>
      </c>
      <c r="M75" s="33">
        <v>2</v>
      </c>
      <c r="N75" s="43"/>
      <c r="O75" s="33"/>
      <c r="P75" s="36"/>
      <c r="Q75" s="36"/>
      <c r="R75" s="38"/>
      <c r="S75" s="38"/>
      <c r="T75" s="38"/>
      <c r="U75" s="32"/>
      <c r="V75" s="32"/>
      <c r="W75" s="32"/>
      <c r="X75" s="32"/>
    </row>
    <row r="76" spans="1:24" ht="15.75" customHeight="1" x14ac:dyDescent="0.25">
      <c r="A76" s="16" t="s">
        <v>5</v>
      </c>
      <c r="B76" s="36">
        <v>80465.5</v>
      </c>
      <c r="C76" s="36">
        <v>78352</v>
      </c>
      <c r="D76" s="36">
        <v>90135</v>
      </c>
      <c r="E76" s="36">
        <v>85222.5</v>
      </c>
      <c r="F76" s="36">
        <v>143638</v>
      </c>
      <c r="G76" s="36">
        <v>91662.5</v>
      </c>
      <c r="H76" s="36">
        <v>104627</v>
      </c>
      <c r="I76" s="36">
        <v>128437.5</v>
      </c>
      <c r="J76" s="36">
        <v>121768.5</v>
      </c>
      <c r="K76" s="49">
        <v>165882.5</v>
      </c>
      <c r="L76" s="36">
        <v>128986.5</v>
      </c>
      <c r="M76" s="36">
        <v>136247.5</v>
      </c>
      <c r="N76" s="37"/>
      <c r="O76" s="36">
        <f>SUM(B76:M76)</f>
        <v>1355425</v>
      </c>
      <c r="P76" s="36">
        <f t="shared" si="4"/>
        <v>10135350.5</v>
      </c>
      <c r="Q76" s="36">
        <v>8779925.5</v>
      </c>
      <c r="R76" s="38"/>
      <c r="S76" s="38"/>
      <c r="T76" s="38"/>
      <c r="U76" s="32"/>
      <c r="V76" s="32"/>
      <c r="W76" s="32"/>
      <c r="X76" s="32"/>
    </row>
    <row r="77" spans="1:24" ht="15.75" customHeight="1" x14ac:dyDescent="0.25">
      <c r="A77" s="16" t="s">
        <v>6</v>
      </c>
      <c r="B77" s="36">
        <v>38623.440000000002</v>
      </c>
      <c r="C77" s="36">
        <v>37608.959999999992</v>
      </c>
      <c r="D77" s="36">
        <v>43264.799999999996</v>
      </c>
      <c r="E77" s="36">
        <v>40906.800000000003</v>
      </c>
      <c r="F77" s="36">
        <v>68946.240000000005</v>
      </c>
      <c r="G77" s="36">
        <v>43998</v>
      </c>
      <c r="H77" s="36">
        <v>50220.959999999999</v>
      </c>
      <c r="I77" s="36">
        <v>61650</v>
      </c>
      <c r="J77" s="36">
        <v>58448.88</v>
      </c>
      <c r="K77" s="49">
        <v>79623.599999999991</v>
      </c>
      <c r="L77" s="36">
        <v>61913.520000000004</v>
      </c>
      <c r="M77" s="36">
        <v>65398.8</v>
      </c>
      <c r="N77" s="39"/>
      <c r="O77" s="36">
        <f>SUM(B77:M77)</f>
        <v>650604</v>
      </c>
      <c r="P77" s="36">
        <f t="shared" si="4"/>
        <v>4724968.28</v>
      </c>
      <c r="Q77" s="36">
        <v>4074364.2800000003</v>
      </c>
      <c r="R77" s="38"/>
      <c r="S77" s="38"/>
      <c r="T77" s="38"/>
      <c r="U77" s="32"/>
      <c r="V77" s="32"/>
      <c r="W77" s="32"/>
      <c r="X77" s="32"/>
    </row>
    <row r="78" spans="1:24" ht="15.75" customHeight="1" x14ac:dyDescent="0.25">
      <c r="A78" s="16" t="s">
        <v>7</v>
      </c>
      <c r="B78" s="36">
        <v>1609.31</v>
      </c>
      <c r="C78" s="36">
        <v>1567.0399999999997</v>
      </c>
      <c r="D78" s="36">
        <v>1802.7</v>
      </c>
      <c r="E78" s="36">
        <v>1704.45</v>
      </c>
      <c r="F78" s="36">
        <v>2872.76</v>
      </c>
      <c r="G78" s="36">
        <v>1833.25</v>
      </c>
      <c r="H78" s="36">
        <v>2092.54</v>
      </c>
      <c r="I78" s="36">
        <v>2568.7500000000005</v>
      </c>
      <c r="J78" s="36">
        <v>2435.37</v>
      </c>
      <c r="K78" s="49">
        <v>3317.65</v>
      </c>
      <c r="L78" s="36">
        <v>2579.73</v>
      </c>
      <c r="M78" s="36">
        <v>2724.95</v>
      </c>
      <c r="N78" s="39"/>
      <c r="O78" s="36">
        <f>SUM(B78:M78)</f>
        <v>27108.5</v>
      </c>
      <c r="P78" s="36">
        <f t="shared" si="4"/>
        <v>202707.27</v>
      </c>
      <c r="Q78" s="36">
        <v>175598.77</v>
      </c>
      <c r="R78" s="38"/>
      <c r="S78" s="38"/>
      <c r="T78" s="38"/>
      <c r="U78" s="32"/>
      <c r="V78" s="32"/>
      <c r="W78" s="32"/>
      <c r="X78" s="32"/>
    </row>
    <row r="79" spans="1:24" ht="15.75" customHeight="1" x14ac:dyDescent="0.25">
      <c r="A79" s="21" t="s">
        <v>11</v>
      </c>
      <c r="B79" s="33">
        <v>4.9333333333333336</v>
      </c>
      <c r="C79" s="33">
        <v>5</v>
      </c>
      <c r="D79" s="33">
        <v>5</v>
      </c>
      <c r="E79" s="33">
        <v>4.9666666666666668</v>
      </c>
      <c r="F79" s="33">
        <v>5</v>
      </c>
      <c r="G79" s="33">
        <v>5</v>
      </c>
      <c r="H79" s="33">
        <v>5</v>
      </c>
      <c r="I79" s="33">
        <v>5</v>
      </c>
      <c r="J79" s="33">
        <v>5</v>
      </c>
      <c r="K79" s="48">
        <v>5</v>
      </c>
      <c r="L79" s="33">
        <v>5</v>
      </c>
      <c r="M79" s="33">
        <v>5</v>
      </c>
      <c r="N79" s="39"/>
      <c r="O79" s="36"/>
      <c r="P79" s="36"/>
      <c r="Q79" s="36"/>
      <c r="R79" s="38"/>
      <c r="S79" s="38"/>
      <c r="T79" s="38"/>
      <c r="U79" s="32"/>
      <c r="V79" s="32"/>
      <c r="W79" s="32"/>
      <c r="X79" s="32"/>
    </row>
    <row r="80" spans="1:24" ht="15.75" customHeight="1" x14ac:dyDescent="0.25">
      <c r="A80" s="22" t="s">
        <v>5</v>
      </c>
      <c r="B80" s="36">
        <v>49644.399999999994</v>
      </c>
      <c r="C80" s="36">
        <v>12254.919999999998</v>
      </c>
      <c r="D80" s="36">
        <v>33443.75</v>
      </c>
      <c r="E80" s="36">
        <v>60857.2</v>
      </c>
      <c r="F80" s="36">
        <v>79661.2</v>
      </c>
      <c r="G80" s="36">
        <v>120527.62</v>
      </c>
      <c r="H80" s="44">
        <v>52267.55</v>
      </c>
      <c r="I80" s="36">
        <v>121537.26</v>
      </c>
      <c r="J80" s="36">
        <v>94160.8</v>
      </c>
      <c r="K80" s="49">
        <v>48957.15</v>
      </c>
      <c r="L80" s="36">
        <v>94169.919999999998</v>
      </c>
      <c r="M80" s="36">
        <v>10175.119999999999</v>
      </c>
      <c r="N80" s="39"/>
      <c r="O80" s="36">
        <f>SUM(B80:M80)</f>
        <v>777656.89</v>
      </c>
      <c r="P80" s="36">
        <f t="shared" si="4"/>
        <v>1999754.29</v>
      </c>
      <c r="Q80" s="36">
        <v>1222097.3999999999</v>
      </c>
      <c r="R80" s="38"/>
      <c r="S80" s="38"/>
      <c r="T80" s="38"/>
      <c r="U80" s="32"/>
      <c r="V80" s="32"/>
      <c r="W80" s="32"/>
      <c r="X80" s="32"/>
    </row>
    <row r="81" spans="1:24" ht="15.75" customHeight="1" x14ac:dyDescent="0.25">
      <c r="A81" s="16" t="s">
        <v>6</v>
      </c>
      <c r="B81" s="36">
        <v>6950.2199999999984</v>
      </c>
      <c r="C81" s="36">
        <v>1715.6899999999987</v>
      </c>
      <c r="D81" s="36">
        <v>4682.1200000000008</v>
      </c>
      <c r="E81" s="36">
        <v>8520</v>
      </c>
      <c r="F81" s="36">
        <v>11152.57</v>
      </c>
      <c r="G81" s="36">
        <v>16873.88</v>
      </c>
      <c r="H81" s="44">
        <v>7317.4599999999991</v>
      </c>
      <c r="I81" s="36">
        <v>17015.22</v>
      </c>
      <c r="J81" s="36">
        <v>13182.52</v>
      </c>
      <c r="K81" s="49">
        <v>6854.01</v>
      </c>
      <c r="L81" s="36">
        <v>13183.79</v>
      </c>
      <c r="M81" s="36">
        <v>1424.5100000000002</v>
      </c>
      <c r="N81" s="39"/>
      <c r="O81" s="36">
        <f>SUM(B81:M81)</f>
        <v>108871.99</v>
      </c>
      <c r="P81" s="36">
        <f t="shared" si="4"/>
        <v>267715.68</v>
      </c>
      <c r="Q81" s="36">
        <v>158843.69</v>
      </c>
      <c r="R81" s="38"/>
      <c r="S81" s="38"/>
      <c r="T81" s="38"/>
      <c r="U81" s="32"/>
      <c r="V81" s="32"/>
      <c r="W81" s="32"/>
      <c r="X81" s="32"/>
    </row>
    <row r="82" spans="1:24" ht="15.75" customHeight="1" x14ac:dyDescent="0.25">
      <c r="A82" s="22" t="s">
        <v>7</v>
      </c>
      <c r="B82" s="36">
        <v>992.8900000000001</v>
      </c>
      <c r="C82" s="36">
        <v>245.09999999999991</v>
      </c>
      <c r="D82" s="36">
        <v>668.87</v>
      </c>
      <c r="E82" s="36">
        <v>1217.1399999999999</v>
      </c>
      <c r="F82" s="36">
        <v>1593.2299999999998</v>
      </c>
      <c r="G82" s="36">
        <v>2410.5500000000002</v>
      </c>
      <c r="H82" s="44">
        <v>1045.3400000000001</v>
      </c>
      <c r="I82" s="36">
        <v>2430.75</v>
      </c>
      <c r="J82" s="36">
        <v>1883.2199999999998</v>
      </c>
      <c r="K82" s="49">
        <v>979.1400000000001</v>
      </c>
      <c r="L82" s="36">
        <v>1883.4</v>
      </c>
      <c r="M82" s="36">
        <v>203.5</v>
      </c>
      <c r="N82" s="39"/>
      <c r="O82" s="36">
        <f>SUM(B82:M82)</f>
        <v>15553.129999999997</v>
      </c>
      <c r="P82" s="36">
        <f t="shared" si="4"/>
        <v>39994.899999999994</v>
      </c>
      <c r="Q82" s="36">
        <v>24441.77</v>
      </c>
      <c r="R82" s="38"/>
      <c r="S82" s="38"/>
      <c r="T82" s="38"/>
      <c r="U82" s="32"/>
      <c r="V82" s="32"/>
      <c r="W82" s="32"/>
      <c r="X82" s="32"/>
    </row>
    <row r="83" spans="1:24" ht="15.75" customHeight="1" x14ac:dyDescent="0.25">
      <c r="B83" s="36"/>
      <c r="C83" s="36"/>
      <c r="D83" s="36"/>
      <c r="E83" s="36"/>
      <c r="F83" s="36"/>
      <c r="G83" s="36"/>
      <c r="H83" s="32"/>
      <c r="I83" s="36"/>
      <c r="J83" s="36"/>
      <c r="K83" s="49"/>
      <c r="L83" s="36"/>
      <c r="M83" s="36"/>
      <c r="N83" s="39"/>
      <c r="O83" s="36"/>
      <c r="P83" s="36"/>
      <c r="Q83" s="36"/>
      <c r="R83" s="38"/>
      <c r="S83" s="38"/>
      <c r="T83" s="38"/>
      <c r="U83" s="32"/>
      <c r="V83" s="32"/>
      <c r="W83" s="32"/>
      <c r="X83" s="32"/>
    </row>
    <row r="84" spans="1:24" ht="15.75" customHeight="1" x14ac:dyDescent="0.25">
      <c r="A84" s="11" t="s">
        <v>14</v>
      </c>
      <c r="B84" s="36"/>
      <c r="C84" s="36"/>
      <c r="D84" s="36"/>
      <c r="E84" s="36"/>
      <c r="F84" s="36"/>
      <c r="G84" s="36"/>
      <c r="H84" s="32"/>
      <c r="I84" s="36"/>
      <c r="J84" s="36"/>
      <c r="K84" s="49"/>
      <c r="L84" s="36"/>
      <c r="M84" s="36"/>
      <c r="N84" s="39"/>
      <c r="O84" s="36"/>
      <c r="P84" s="36"/>
      <c r="Q84" s="36"/>
      <c r="R84" s="38"/>
      <c r="S84" s="38"/>
      <c r="T84" s="38"/>
      <c r="U84" s="32"/>
      <c r="V84" s="32"/>
      <c r="W84" s="32"/>
      <c r="X84" s="32"/>
    </row>
    <row r="85" spans="1:24" ht="15.75" customHeight="1" x14ac:dyDescent="0.25">
      <c r="A85" s="13" t="s">
        <v>4</v>
      </c>
      <c r="B85" s="33">
        <v>38</v>
      </c>
      <c r="C85" s="33">
        <v>39</v>
      </c>
      <c r="D85" s="33">
        <v>39</v>
      </c>
      <c r="E85" s="33">
        <v>39</v>
      </c>
      <c r="F85" s="33">
        <v>39</v>
      </c>
      <c r="G85" s="33">
        <v>40</v>
      </c>
      <c r="H85" s="33">
        <v>40</v>
      </c>
      <c r="I85" s="33">
        <v>40</v>
      </c>
      <c r="J85" s="33">
        <v>40</v>
      </c>
      <c r="K85" s="48">
        <v>40</v>
      </c>
      <c r="L85" s="33">
        <v>40</v>
      </c>
      <c r="M85" s="33">
        <v>40</v>
      </c>
      <c r="N85" s="31"/>
      <c r="O85" s="33"/>
      <c r="P85" s="36"/>
      <c r="Q85" s="36"/>
      <c r="R85" s="38"/>
      <c r="S85" s="38"/>
      <c r="T85" s="38"/>
      <c r="U85" s="32"/>
      <c r="V85" s="32"/>
      <c r="W85" s="32"/>
      <c r="X85" s="32"/>
    </row>
    <row r="86" spans="1:24" ht="15.75" customHeight="1" x14ac:dyDescent="0.25">
      <c r="A86" s="16" t="s">
        <v>5</v>
      </c>
      <c r="B86" s="36">
        <v>1320322.45</v>
      </c>
      <c r="C86" s="36">
        <v>1313074.71</v>
      </c>
      <c r="D86" s="36">
        <v>1167810.8999999999</v>
      </c>
      <c r="E86" s="36">
        <v>1039750.92</v>
      </c>
      <c r="F86" s="36">
        <v>1000630.43</v>
      </c>
      <c r="G86" s="36">
        <v>803865.75</v>
      </c>
      <c r="H86" s="36">
        <v>1212307.48</v>
      </c>
      <c r="I86" s="36">
        <v>1172011.6800000002</v>
      </c>
      <c r="J86" s="36">
        <v>1305056.69</v>
      </c>
      <c r="K86" s="49">
        <v>1153546.93</v>
      </c>
      <c r="L86" s="36">
        <v>1309596.44</v>
      </c>
      <c r="M86" s="36">
        <v>1091120.47</v>
      </c>
      <c r="N86" s="40"/>
      <c r="O86" s="36">
        <f>SUM(B86:M86)</f>
        <v>13889094.85</v>
      </c>
      <c r="P86" s="36">
        <f t="shared" si="4"/>
        <v>125738701.23999999</v>
      </c>
      <c r="Q86" s="36">
        <v>111849606.39</v>
      </c>
      <c r="R86" s="38"/>
      <c r="S86" s="38"/>
      <c r="T86" s="38"/>
      <c r="U86" s="32"/>
      <c r="V86" s="32"/>
      <c r="W86" s="32"/>
      <c r="X86" s="32"/>
    </row>
    <row r="87" spans="1:24" ht="15.75" customHeight="1" x14ac:dyDescent="0.25">
      <c r="A87" s="16" t="s">
        <v>6</v>
      </c>
      <c r="B87" s="36">
        <v>184845.14</v>
      </c>
      <c r="C87" s="36">
        <v>183830.47</v>
      </c>
      <c r="D87" s="36">
        <v>163493.53</v>
      </c>
      <c r="E87" s="36">
        <v>145565.13</v>
      </c>
      <c r="F87" s="36">
        <v>140088.25</v>
      </c>
      <c r="G87" s="36">
        <v>112541.22</v>
      </c>
      <c r="H87" s="36">
        <v>169723.04</v>
      </c>
      <c r="I87" s="36">
        <v>164081.65</v>
      </c>
      <c r="J87" s="36">
        <v>182707.94</v>
      </c>
      <c r="K87" s="49">
        <v>161496.59</v>
      </c>
      <c r="L87" s="36">
        <v>183343.50999999998</v>
      </c>
      <c r="M87" s="36">
        <v>152756.87999999998</v>
      </c>
      <c r="N87" s="31"/>
      <c r="O87" s="36">
        <f>SUM(B87:M87)</f>
        <v>1944473.3499999999</v>
      </c>
      <c r="P87" s="36">
        <f t="shared" si="4"/>
        <v>16896998.100000001</v>
      </c>
      <c r="Q87" s="36">
        <v>14952524.75</v>
      </c>
      <c r="R87" s="38"/>
      <c r="S87" s="38"/>
      <c r="T87" s="38"/>
      <c r="U87" s="32"/>
      <c r="V87" s="32"/>
      <c r="W87" s="32"/>
      <c r="X87" s="32"/>
    </row>
    <row r="88" spans="1:24" ht="15.75" customHeight="1" x14ac:dyDescent="0.25">
      <c r="A88" s="16" t="s">
        <v>7</v>
      </c>
      <c r="B88" s="36">
        <v>26406.45</v>
      </c>
      <c r="C88" s="36">
        <v>26261.5</v>
      </c>
      <c r="D88" s="36">
        <v>23356.22</v>
      </c>
      <c r="E88" s="36">
        <v>20795.020000000004</v>
      </c>
      <c r="F88" s="36">
        <v>20012.610000000004</v>
      </c>
      <c r="G88" s="36">
        <v>16077.33</v>
      </c>
      <c r="H88" s="36">
        <v>24246.149999999998</v>
      </c>
      <c r="I88" s="36">
        <v>23440.239999999998</v>
      </c>
      <c r="J88" s="36">
        <v>26101.13</v>
      </c>
      <c r="K88" s="49">
        <v>23070.95</v>
      </c>
      <c r="L88" s="36">
        <v>26191.940000000002</v>
      </c>
      <c r="M88" s="36">
        <v>21822.42</v>
      </c>
      <c r="N88" s="40"/>
      <c r="O88" s="36">
        <f>SUM(B88:M88)</f>
        <v>277781.96000000002</v>
      </c>
      <c r="P88" s="36">
        <f t="shared" si="4"/>
        <v>2514774.58</v>
      </c>
      <c r="Q88" s="36">
        <v>2236992.62</v>
      </c>
      <c r="R88" s="38"/>
      <c r="S88" s="38"/>
      <c r="T88" s="38"/>
      <c r="U88" s="32"/>
      <c r="V88" s="32"/>
      <c r="W88" s="32"/>
      <c r="X88" s="32"/>
    </row>
    <row r="89" spans="1:24" ht="15.75" customHeight="1" x14ac:dyDescent="0.25">
      <c r="A89" s="13" t="s">
        <v>8</v>
      </c>
      <c r="B89" s="33">
        <v>7</v>
      </c>
      <c r="C89" s="33">
        <v>7</v>
      </c>
      <c r="D89" s="33">
        <v>7</v>
      </c>
      <c r="E89" s="33">
        <v>7</v>
      </c>
      <c r="F89" s="33">
        <v>7</v>
      </c>
      <c r="G89" s="33">
        <v>7</v>
      </c>
      <c r="H89" s="33">
        <v>7</v>
      </c>
      <c r="I89" s="33">
        <v>7</v>
      </c>
      <c r="J89" s="33">
        <v>7</v>
      </c>
      <c r="K89" s="48">
        <v>7</v>
      </c>
      <c r="L89" s="33">
        <v>7</v>
      </c>
      <c r="M89" s="33">
        <v>7</v>
      </c>
      <c r="N89" s="31"/>
      <c r="O89" s="33"/>
      <c r="P89" s="36"/>
      <c r="Q89" s="36"/>
      <c r="R89" s="38"/>
      <c r="S89" s="38"/>
      <c r="T89" s="38"/>
      <c r="U89" s="32"/>
      <c r="V89" s="32"/>
      <c r="W89" s="32"/>
      <c r="X89" s="32"/>
    </row>
    <row r="90" spans="1:24" ht="15.75" customHeight="1" x14ac:dyDescent="0.25">
      <c r="A90" s="16" t="s">
        <v>5</v>
      </c>
      <c r="B90" s="36">
        <v>85300</v>
      </c>
      <c r="C90" s="36">
        <v>88160</v>
      </c>
      <c r="D90" s="36">
        <v>73908</v>
      </c>
      <c r="E90" s="36">
        <v>66071</v>
      </c>
      <c r="F90" s="36">
        <v>73992</v>
      </c>
      <c r="G90" s="36">
        <v>68256</v>
      </c>
      <c r="H90" s="36">
        <v>72173</v>
      </c>
      <c r="I90" s="36">
        <v>90185</v>
      </c>
      <c r="J90" s="36">
        <v>92480</v>
      </c>
      <c r="K90" s="49">
        <v>82732</v>
      </c>
      <c r="L90" s="36">
        <v>78014</v>
      </c>
      <c r="M90" s="36">
        <v>76022</v>
      </c>
      <c r="N90" s="20"/>
      <c r="O90" s="36">
        <f>SUM(B90:M90)</f>
        <v>947293</v>
      </c>
      <c r="P90" s="36">
        <f t="shared" si="4"/>
        <v>7739407.5</v>
      </c>
      <c r="Q90" s="36">
        <v>6792114.5</v>
      </c>
      <c r="R90" s="38"/>
      <c r="S90" s="38"/>
      <c r="T90" s="38"/>
      <c r="U90" s="32"/>
      <c r="V90" s="32"/>
      <c r="W90" s="32"/>
      <c r="X90" s="32"/>
    </row>
    <row r="91" spans="1:24" ht="15.75" customHeight="1" x14ac:dyDescent="0.25">
      <c r="A91" s="16" t="s">
        <v>6</v>
      </c>
      <c r="B91" s="36">
        <v>11941.999999999998</v>
      </c>
      <c r="C91" s="36">
        <v>12342.400000000001</v>
      </c>
      <c r="D91" s="36">
        <v>10347.119999999999</v>
      </c>
      <c r="E91" s="36">
        <v>9249.94</v>
      </c>
      <c r="F91" s="36">
        <v>10358.880000000001</v>
      </c>
      <c r="G91" s="36">
        <v>9555.84</v>
      </c>
      <c r="H91" s="36">
        <v>10104.219999999999</v>
      </c>
      <c r="I91" s="36">
        <v>12625.900000000001</v>
      </c>
      <c r="J91" s="36">
        <v>12947.199999999999</v>
      </c>
      <c r="K91" s="49">
        <v>11582.48</v>
      </c>
      <c r="L91" s="36">
        <v>10921.96</v>
      </c>
      <c r="M91" s="36">
        <v>10643.080000000002</v>
      </c>
      <c r="N91" s="31"/>
      <c r="O91" s="36">
        <f>SUM(B91:M91)</f>
        <v>132621.02000000002</v>
      </c>
      <c r="P91" s="36">
        <f t="shared" si="4"/>
        <v>995488.45</v>
      </c>
      <c r="Q91" s="36">
        <v>862867.42999999993</v>
      </c>
      <c r="R91" s="38"/>
      <c r="S91" s="38"/>
      <c r="T91" s="38"/>
      <c r="U91" s="32"/>
      <c r="V91" s="32"/>
      <c r="W91" s="32"/>
      <c r="X91" s="32"/>
    </row>
    <row r="92" spans="1:24" ht="15.75" customHeight="1" x14ac:dyDescent="0.25">
      <c r="A92" s="16" t="s">
        <v>7</v>
      </c>
      <c r="B92" s="36">
        <v>1706.0000000000002</v>
      </c>
      <c r="C92" s="36">
        <v>1763.2000000000003</v>
      </c>
      <c r="D92" s="36">
        <v>1478.16</v>
      </c>
      <c r="E92" s="36">
        <v>1321.42</v>
      </c>
      <c r="F92" s="36">
        <v>1479.84</v>
      </c>
      <c r="G92" s="36">
        <v>1365.1200000000001</v>
      </c>
      <c r="H92" s="36">
        <v>1443.4599999999998</v>
      </c>
      <c r="I92" s="36">
        <v>1803.6999999999998</v>
      </c>
      <c r="J92" s="36">
        <v>1849.6</v>
      </c>
      <c r="K92" s="49">
        <v>1654.64</v>
      </c>
      <c r="L92" s="36">
        <v>1560.28</v>
      </c>
      <c r="M92" s="36">
        <v>1520.44</v>
      </c>
      <c r="N92" s="39"/>
      <c r="O92" s="36">
        <f>SUM(B92:M92)</f>
        <v>18945.86</v>
      </c>
      <c r="P92" s="36">
        <f t="shared" si="4"/>
        <v>154787.99</v>
      </c>
      <c r="Q92" s="36">
        <v>135842.13</v>
      </c>
      <c r="R92" s="38"/>
      <c r="S92" s="38"/>
      <c r="T92" s="38"/>
      <c r="U92" s="32"/>
      <c r="V92" s="32"/>
      <c r="W92" s="32"/>
      <c r="X92" s="32"/>
    </row>
    <row r="93" spans="1:24" ht="15.75" customHeight="1" x14ac:dyDescent="0.25">
      <c r="A93" s="13" t="s">
        <v>9</v>
      </c>
      <c r="B93" s="33">
        <v>31</v>
      </c>
      <c r="C93" s="33">
        <v>32</v>
      </c>
      <c r="D93" s="33">
        <v>32</v>
      </c>
      <c r="E93" s="33">
        <v>32</v>
      </c>
      <c r="F93" s="33">
        <v>32</v>
      </c>
      <c r="G93" s="33">
        <v>31.6</v>
      </c>
      <c r="H93" s="33">
        <v>30</v>
      </c>
      <c r="I93" s="33">
        <v>30</v>
      </c>
      <c r="J93" s="33">
        <v>30</v>
      </c>
      <c r="K93" s="48">
        <v>30</v>
      </c>
      <c r="L93" s="33">
        <v>30</v>
      </c>
      <c r="M93" s="33">
        <v>30</v>
      </c>
      <c r="N93" s="20"/>
      <c r="O93" s="33"/>
      <c r="P93" s="36"/>
      <c r="Q93" s="36"/>
      <c r="R93" s="38"/>
      <c r="S93" s="38"/>
      <c r="T93" s="38"/>
      <c r="U93" s="32"/>
      <c r="V93" s="32"/>
      <c r="W93" s="32"/>
      <c r="X93" s="32"/>
    </row>
    <row r="94" spans="1:24" ht="15.75" customHeight="1" x14ac:dyDescent="0.25">
      <c r="A94" s="16" t="s">
        <v>5</v>
      </c>
      <c r="B94" s="36">
        <v>1235022.45</v>
      </c>
      <c r="C94" s="36">
        <v>1224914.71</v>
      </c>
      <c r="D94" s="36">
        <v>1093902.8999999999</v>
      </c>
      <c r="E94" s="36">
        <v>973679.92</v>
      </c>
      <c r="F94" s="36">
        <v>926638.43</v>
      </c>
      <c r="G94" s="36">
        <v>729393.75</v>
      </c>
      <c r="H94" s="36">
        <v>1057194.98</v>
      </c>
      <c r="I94" s="36">
        <v>988788.68</v>
      </c>
      <c r="J94" s="36">
        <v>1102580.19</v>
      </c>
      <c r="K94" s="49">
        <v>1012179.43</v>
      </c>
      <c r="L94" s="36">
        <v>1170410.94</v>
      </c>
      <c r="M94" s="36">
        <v>940297.47</v>
      </c>
      <c r="N94" s="26"/>
      <c r="O94" s="36">
        <f t="shared" ref="O94:O100" si="5">SUM(B94:M94)</f>
        <v>12455003.85</v>
      </c>
      <c r="P94" s="36">
        <f t="shared" si="4"/>
        <v>116289759.73999999</v>
      </c>
      <c r="Q94" s="36">
        <v>103834755.89</v>
      </c>
      <c r="R94" s="38"/>
      <c r="S94" s="38"/>
      <c r="T94" s="38"/>
      <c r="U94" s="32"/>
      <c r="V94" s="32"/>
      <c r="W94" s="32"/>
      <c r="X94" s="32"/>
    </row>
    <row r="95" spans="1:24" ht="15.75" customHeight="1" x14ac:dyDescent="0.25">
      <c r="A95" s="16" t="s">
        <v>6</v>
      </c>
      <c r="B95" s="36">
        <v>172903.13999999998</v>
      </c>
      <c r="C95" s="36">
        <v>171488.07</v>
      </c>
      <c r="D95" s="36">
        <v>153146.41</v>
      </c>
      <c r="E95" s="36">
        <v>136315.19</v>
      </c>
      <c r="F95" s="36">
        <v>129729.37</v>
      </c>
      <c r="G95" s="36">
        <v>102115.14000000001</v>
      </c>
      <c r="H95" s="36">
        <v>148007.29</v>
      </c>
      <c r="I95" s="36">
        <v>138430.43</v>
      </c>
      <c r="J95" s="36">
        <v>154361.23000000001</v>
      </c>
      <c r="K95" s="49">
        <v>141705.13999999998</v>
      </c>
      <c r="L95" s="36">
        <v>163857.53999999998</v>
      </c>
      <c r="M95" s="36">
        <v>131641.65999999997</v>
      </c>
      <c r="N95" s="43"/>
      <c r="O95" s="36">
        <f t="shared" si="5"/>
        <v>1743700.6099999999</v>
      </c>
      <c r="P95" s="36">
        <f t="shared" si="4"/>
        <v>15266668.939999999</v>
      </c>
      <c r="Q95" s="36">
        <v>13522968.33</v>
      </c>
      <c r="R95" s="38"/>
      <c r="S95" s="38"/>
      <c r="T95" s="38"/>
      <c r="U95" s="32"/>
      <c r="V95" s="32"/>
      <c r="W95" s="32"/>
      <c r="X95" s="32"/>
    </row>
    <row r="96" spans="1:24" ht="15.75" customHeight="1" x14ac:dyDescent="0.25">
      <c r="A96" s="16" t="s">
        <v>7</v>
      </c>
      <c r="B96" s="36">
        <v>24700.449999999997</v>
      </c>
      <c r="C96" s="36">
        <v>24498.3</v>
      </c>
      <c r="D96" s="36">
        <v>21878.059999999998</v>
      </c>
      <c r="E96" s="36">
        <v>19473.599999999999</v>
      </c>
      <c r="F96" s="36">
        <v>18532.77</v>
      </c>
      <c r="G96" s="36">
        <v>14587.890000000001</v>
      </c>
      <c r="H96" s="36">
        <v>21143.9</v>
      </c>
      <c r="I96" s="36">
        <v>19775.78</v>
      </c>
      <c r="J96" s="36">
        <v>22051.599999999999</v>
      </c>
      <c r="K96" s="49">
        <v>20243.599999999999</v>
      </c>
      <c r="L96" s="36">
        <v>23408.23</v>
      </c>
      <c r="M96" s="36">
        <v>18805.959999999995</v>
      </c>
      <c r="N96" s="37"/>
      <c r="O96" s="36">
        <f t="shared" si="5"/>
        <v>249100.14</v>
      </c>
      <c r="P96" s="36">
        <f t="shared" si="4"/>
        <v>2325796.4700000002</v>
      </c>
      <c r="Q96" s="36">
        <v>2076696.33</v>
      </c>
      <c r="R96" s="38"/>
      <c r="S96" s="38"/>
      <c r="T96" s="38"/>
      <c r="U96" s="32"/>
      <c r="V96" s="32"/>
      <c r="W96" s="32"/>
      <c r="X96" s="32"/>
    </row>
    <row r="97" spans="1:24" ht="15.75" customHeight="1" x14ac:dyDescent="0.25">
      <c r="A97" s="13" t="s">
        <v>10</v>
      </c>
      <c r="B97" s="33">
        <v>0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48">
        <v>0</v>
      </c>
      <c r="L97" s="48">
        <v>0</v>
      </c>
      <c r="M97" s="33" t="s">
        <v>45</v>
      </c>
      <c r="N97" s="39"/>
      <c r="O97" s="33"/>
      <c r="P97" s="36"/>
      <c r="Q97" s="36"/>
      <c r="R97" s="38"/>
      <c r="S97" s="38"/>
      <c r="T97" s="38"/>
      <c r="U97" s="32"/>
      <c r="V97" s="32"/>
      <c r="W97" s="32"/>
      <c r="X97" s="32"/>
    </row>
    <row r="98" spans="1:24" ht="15.75" customHeight="1" x14ac:dyDescent="0.25">
      <c r="A98" s="16" t="s">
        <v>5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49">
        <v>0</v>
      </c>
      <c r="L98" s="36">
        <v>0</v>
      </c>
      <c r="M98" s="36">
        <v>0</v>
      </c>
      <c r="N98" s="39"/>
      <c r="O98" s="36">
        <f t="shared" si="5"/>
        <v>0</v>
      </c>
      <c r="P98" s="36">
        <f t="shared" si="4"/>
        <v>0</v>
      </c>
      <c r="Q98" s="36">
        <v>0</v>
      </c>
      <c r="R98" s="38"/>
      <c r="S98" s="38"/>
      <c r="T98" s="38"/>
      <c r="U98" s="32"/>
      <c r="V98" s="32"/>
      <c r="W98" s="32"/>
      <c r="X98" s="32"/>
    </row>
    <row r="99" spans="1:24" ht="15.75" customHeight="1" x14ac:dyDescent="0.25">
      <c r="A99" s="16" t="s">
        <v>6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49">
        <v>0</v>
      </c>
      <c r="L99" s="36">
        <v>0</v>
      </c>
      <c r="M99" s="36">
        <v>0</v>
      </c>
      <c r="N99" s="31"/>
      <c r="O99" s="36">
        <f t="shared" si="5"/>
        <v>0</v>
      </c>
      <c r="P99" s="36">
        <f t="shared" si="4"/>
        <v>0</v>
      </c>
      <c r="Q99" s="36">
        <v>0</v>
      </c>
      <c r="R99" s="38"/>
      <c r="S99" s="38"/>
      <c r="T99" s="38"/>
      <c r="U99" s="32"/>
      <c r="V99" s="32"/>
      <c r="W99" s="32"/>
      <c r="X99" s="32"/>
    </row>
    <row r="100" spans="1:24" ht="15.75" customHeight="1" x14ac:dyDescent="0.25">
      <c r="A100" s="16" t="s">
        <v>7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49">
        <v>0</v>
      </c>
      <c r="L100" s="36">
        <v>0</v>
      </c>
      <c r="M100" s="36">
        <v>0</v>
      </c>
      <c r="N100" s="40"/>
      <c r="O100" s="36">
        <f t="shared" si="5"/>
        <v>0</v>
      </c>
      <c r="P100" s="36">
        <f t="shared" si="4"/>
        <v>0</v>
      </c>
      <c r="Q100" s="36">
        <v>0</v>
      </c>
      <c r="R100" s="38"/>
      <c r="S100" s="38"/>
      <c r="T100" s="38"/>
      <c r="U100" s="32"/>
      <c r="V100" s="32"/>
      <c r="W100" s="32"/>
      <c r="X100" s="32"/>
    </row>
    <row r="101" spans="1:24" ht="15.75" customHeight="1" x14ac:dyDescent="0.25">
      <c r="A101" s="13" t="s">
        <v>31</v>
      </c>
      <c r="B101" s="33">
        <v>0</v>
      </c>
      <c r="C101" s="33">
        <v>0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48">
        <v>0</v>
      </c>
      <c r="L101" s="48">
        <v>0</v>
      </c>
      <c r="M101" s="33" t="s">
        <v>45</v>
      </c>
      <c r="N101" s="31"/>
      <c r="O101" s="33"/>
      <c r="P101" s="36"/>
      <c r="Q101" s="36"/>
      <c r="R101" s="38"/>
      <c r="S101" s="38"/>
      <c r="T101" s="38"/>
      <c r="U101" s="32"/>
      <c r="V101" s="32"/>
      <c r="W101" s="32"/>
      <c r="X101" s="32"/>
    </row>
    <row r="102" spans="1:24" ht="15.75" customHeight="1" x14ac:dyDescent="0.25">
      <c r="A102" s="16" t="s">
        <v>5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49">
        <v>0</v>
      </c>
      <c r="L102" s="36">
        <v>0</v>
      </c>
      <c r="M102" s="36">
        <v>0</v>
      </c>
      <c r="N102" s="40"/>
      <c r="O102" s="36">
        <f>SUM(B102:M102)</f>
        <v>0</v>
      </c>
      <c r="P102" s="36">
        <f t="shared" si="4"/>
        <v>1222737</v>
      </c>
      <c r="Q102" s="36">
        <v>1222737</v>
      </c>
      <c r="R102" s="38"/>
      <c r="S102" s="38"/>
      <c r="T102" s="38"/>
      <c r="U102" s="32"/>
      <c r="V102" s="32"/>
      <c r="W102" s="32"/>
      <c r="X102" s="32"/>
    </row>
    <row r="103" spans="1:24" ht="15.75" customHeight="1" x14ac:dyDescent="0.25">
      <c r="A103" s="16" t="s">
        <v>6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49">
        <v>0</v>
      </c>
      <c r="L103" s="36">
        <v>0</v>
      </c>
      <c r="M103" s="36">
        <v>0</v>
      </c>
      <c r="N103" s="31"/>
      <c r="O103" s="36">
        <f>SUM(B103:M103)</f>
        <v>0</v>
      </c>
      <c r="P103" s="36">
        <f t="shared" si="4"/>
        <v>566687.99</v>
      </c>
      <c r="Q103" s="36">
        <v>566687.99</v>
      </c>
      <c r="R103" s="38"/>
      <c r="S103" s="38"/>
      <c r="T103" s="38"/>
      <c r="U103" s="32"/>
      <c r="V103" s="32"/>
      <c r="W103" s="32"/>
      <c r="X103" s="32"/>
    </row>
    <row r="104" spans="1:24" ht="15.75" customHeight="1" x14ac:dyDescent="0.25">
      <c r="A104" s="16" t="s">
        <v>7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49">
        <v>0</v>
      </c>
      <c r="L104" s="36">
        <v>0</v>
      </c>
      <c r="M104" s="36">
        <v>0</v>
      </c>
      <c r="N104" s="20"/>
      <c r="O104" s="36">
        <f>SUM(B104:M104)</f>
        <v>0</v>
      </c>
      <c r="P104" s="36">
        <f t="shared" si="4"/>
        <v>24455.16</v>
      </c>
      <c r="Q104" s="36">
        <v>24455.16</v>
      </c>
      <c r="R104" s="38"/>
      <c r="S104" s="38"/>
      <c r="T104" s="38"/>
      <c r="U104" s="32"/>
      <c r="V104" s="32"/>
      <c r="W104" s="32"/>
      <c r="X104" s="32"/>
    </row>
    <row r="105" spans="1:24" ht="15.75" customHeight="1" x14ac:dyDescent="0.25">
      <c r="A105" s="21" t="s">
        <v>11</v>
      </c>
      <c r="B105" s="33">
        <v>0</v>
      </c>
      <c r="C105" s="33">
        <v>0</v>
      </c>
      <c r="D105" s="33">
        <v>0</v>
      </c>
      <c r="E105" s="33">
        <v>0</v>
      </c>
      <c r="F105" s="33">
        <v>0</v>
      </c>
      <c r="G105" s="33">
        <v>1</v>
      </c>
      <c r="H105" s="33">
        <v>3</v>
      </c>
      <c r="I105" s="33">
        <v>3</v>
      </c>
      <c r="J105" s="33">
        <v>3</v>
      </c>
      <c r="K105" s="33">
        <v>3</v>
      </c>
      <c r="L105" s="48">
        <v>3</v>
      </c>
      <c r="M105" s="33">
        <v>3</v>
      </c>
      <c r="N105" s="31"/>
      <c r="O105" s="33"/>
      <c r="P105" s="36"/>
      <c r="Q105" s="36"/>
      <c r="R105" s="38"/>
      <c r="S105" s="38"/>
      <c r="T105" s="38"/>
      <c r="U105" s="32"/>
      <c r="V105" s="32"/>
      <c r="W105" s="32"/>
      <c r="X105" s="32"/>
    </row>
    <row r="106" spans="1:24" ht="15.75" customHeight="1" x14ac:dyDescent="0.25">
      <c r="A106" s="22" t="s">
        <v>5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v>6216</v>
      </c>
      <c r="H106" s="36">
        <v>82939.5</v>
      </c>
      <c r="I106" s="36">
        <v>93038</v>
      </c>
      <c r="J106" s="36">
        <v>109996.5</v>
      </c>
      <c r="K106" s="36">
        <v>58635.5</v>
      </c>
      <c r="L106" s="36">
        <v>61171.5</v>
      </c>
      <c r="M106" s="36">
        <v>74801</v>
      </c>
      <c r="N106" s="31"/>
      <c r="O106" s="36">
        <f t="shared" ref="O106:O108" si="6">SUM(B106:M106)</f>
        <v>486798</v>
      </c>
      <c r="P106" s="36">
        <f t="shared" si="4"/>
        <v>486798</v>
      </c>
      <c r="Q106" s="36">
        <v>0</v>
      </c>
      <c r="R106" s="38"/>
      <c r="S106" s="38"/>
      <c r="T106" s="38"/>
      <c r="U106" s="32"/>
      <c r="V106" s="32"/>
      <c r="W106" s="32"/>
      <c r="X106" s="32"/>
    </row>
    <row r="107" spans="1:24" ht="15.75" customHeight="1" x14ac:dyDescent="0.25">
      <c r="A107" s="16" t="s">
        <v>6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870.24</v>
      </c>
      <c r="H107" s="36">
        <v>11611.529999999999</v>
      </c>
      <c r="I107" s="36">
        <v>13025.32</v>
      </c>
      <c r="J107" s="36">
        <v>15399.51</v>
      </c>
      <c r="K107" s="36">
        <v>8208.9699999999993</v>
      </c>
      <c r="L107" s="36">
        <v>8564.0099999999984</v>
      </c>
      <c r="M107" s="36">
        <v>10472.140000000001</v>
      </c>
      <c r="N107" s="31"/>
      <c r="O107" s="36">
        <f t="shared" si="6"/>
        <v>68151.72</v>
      </c>
      <c r="P107" s="36">
        <f t="shared" si="4"/>
        <v>68151.72</v>
      </c>
      <c r="Q107" s="36">
        <v>0</v>
      </c>
      <c r="R107" s="38"/>
      <c r="S107" s="38"/>
      <c r="T107" s="38"/>
      <c r="U107" s="32"/>
      <c r="V107" s="32"/>
      <c r="W107" s="32"/>
      <c r="X107" s="32"/>
    </row>
    <row r="108" spans="1:24" ht="15.75" customHeight="1" x14ac:dyDescent="0.25">
      <c r="A108" s="22" t="s">
        <v>7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124.32</v>
      </c>
      <c r="H108" s="36">
        <v>1658.7900000000002</v>
      </c>
      <c r="I108" s="36">
        <v>1860.76</v>
      </c>
      <c r="J108" s="36">
        <v>2199.9300000000003</v>
      </c>
      <c r="K108" s="36">
        <v>1172.71</v>
      </c>
      <c r="L108" s="36">
        <v>1223.43</v>
      </c>
      <c r="M108" s="36">
        <v>1496.0200000000002</v>
      </c>
      <c r="N108" s="31"/>
      <c r="O108" s="36">
        <f t="shared" si="6"/>
        <v>9735.9600000000009</v>
      </c>
      <c r="P108" s="36">
        <f t="shared" si="4"/>
        <v>9735.9600000000009</v>
      </c>
      <c r="Q108" s="36">
        <v>0</v>
      </c>
      <c r="R108" s="38"/>
      <c r="S108" s="38"/>
      <c r="T108" s="38"/>
      <c r="U108" s="32"/>
      <c r="V108" s="32"/>
      <c r="W108" s="32"/>
      <c r="X108" s="32"/>
    </row>
    <row r="109" spans="1:24" ht="15.75" customHeight="1" x14ac:dyDescent="0.25">
      <c r="B109" s="33"/>
      <c r="C109" s="33"/>
      <c r="D109" s="33"/>
      <c r="E109" s="33"/>
      <c r="F109" s="33"/>
      <c r="G109" s="33"/>
      <c r="H109" s="32"/>
      <c r="I109" s="33"/>
      <c r="J109" s="33"/>
      <c r="K109" s="48"/>
      <c r="L109" s="33"/>
      <c r="M109" s="33"/>
      <c r="N109" s="31"/>
      <c r="O109" s="33"/>
      <c r="P109" s="36"/>
      <c r="Q109" s="36"/>
      <c r="R109" s="38"/>
      <c r="S109" s="38"/>
      <c r="T109" s="38"/>
      <c r="U109" s="32"/>
      <c r="V109" s="32"/>
      <c r="W109" s="32"/>
      <c r="X109" s="32"/>
    </row>
    <row r="110" spans="1:24" ht="15.75" customHeight="1" x14ac:dyDescent="0.25">
      <c r="A110" s="11" t="s">
        <v>15</v>
      </c>
      <c r="B110" s="36"/>
      <c r="C110" s="36"/>
      <c r="D110" s="36"/>
      <c r="E110" s="36"/>
      <c r="F110" s="36"/>
      <c r="G110" s="36"/>
      <c r="H110" s="32"/>
      <c r="I110" s="36"/>
      <c r="J110" s="36"/>
      <c r="K110" s="49"/>
      <c r="L110" s="36"/>
      <c r="M110" s="36"/>
      <c r="N110" s="20"/>
      <c r="O110" s="36"/>
      <c r="P110" s="36"/>
      <c r="Q110" s="36"/>
      <c r="R110" s="38"/>
      <c r="S110" s="38"/>
      <c r="T110" s="38"/>
      <c r="U110" s="32"/>
      <c r="V110" s="32"/>
      <c r="W110" s="32"/>
      <c r="X110" s="32"/>
    </row>
    <row r="111" spans="1:24" ht="15.75" customHeight="1" x14ac:dyDescent="0.25">
      <c r="A111" s="13" t="s">
        <v>4</v>
      </c>
      <c r="B111" s="33">
        <v>82</v>
      </c>
      <c r="C111" s="33">
        <v>89.88</v>
      </c>
      <c r="D111" s="33">
        <v>82.6</v>
      </c>
      <c r="E111" s="33">
        <v>82.033333333333331</v>
      </c>
      <c r="F111" s="33">
        <v>82.039999999999992</v>
      </c>
      <c r="G111" s="33">
        <v>82</v>
      </c>
      <c r="H111" s="33">
        <v>82</v>
      </c>
      <c r="I111" s="33">
        <v>83.6</v>
      </c>
      <c r="J111" s="33">
        <v>84</v>
      </c>
      <c r="K111" s="48">
        <v>84</v>
      </c>
      <c r="L111" s="33">
        <v>84</v>
      </c>
      <c r="M111" s="33">
        <v>84</v>
      </c>
      <c r="N111" s="31"/>
      <c r="O111" s="33"/>
      <c r="P111" s="36"/>
      <c r="Q111" s="36"/>
      <c r="R111" s="38"/>
      <c r="S111" s="38"/>
      <c r="T111" s="38"/>
      <c r="U111" s="32"/>
      <c r="V111" s="32"/>
      <c r="W111" s="32"/>
      <c r="X111" s="32"/>
    </row>
    <row r="112" spans="1:24" ht="15.75" customHeight="1" x14ac:dyDescent="0.25">
      <c r="A112" s="16" t="s">
        <v>5</v>
      </c>
      <c r="B112" s="36">
        <v>3762922.11</v>
      </c>
      <c r="C112" s="36">
        <v>3480125.16</v>
      </c>
      <c r="D112" s="36">
        <v>2465263.59</v>
      </c>
      <c r="E112" s="36">
        <v>3732597.88</v>
      </c>
      <c r="F112" s="36">
        <v>3239833.85</v>
      </c>
      <c r="G112" s="36">
        <v>2910038.73</v>
      </c>
      <c r="H112" s="36">
        <v>1518994.06</v>
      </c>
      <c r="I112" s="36">
        <v>3270551.3800000004</v>
      </c>
      <c r="J112" s="36">
        <v>3640443.0300000003</v>
      </c>
      <c r="K112" s="49">
        <v>4028461.4000000004</v>
      </c>
      <c r="L112" s="36">
        <v>3236106.86</v>
      </c>
      <c r="M112" s="36">
        <v>3937248.2300000004</v>
      </c>
      <c r="N112" s="39"/>
      <c r="O112" s="36">
        <f>SUM(B112:M112)</f>
        <v>39222586.280000001</v>
      </c>
      <c r="P112" s="36">
        <f t="shared" si="4"/>
        <v>266376080.03</v>
      </c>
      <c r="Q112" s="36">
        <v>227153493.75</v>
      </c>
      <c r="R112" s="38"/>
      <c r="S112" s="38"/>
      <c r="T112" s="38"/>
      <c r="U112" s="32"/>
      <c r="V112" s="32"/>
      <c r="W112" s="32"/>
      <c r="X112" s="32"/>
    </row>
    <row r="113" spans="1:24" ht="15.75" customHeight="1" x14ac:dyDescent="0.25">
      <c r="A113" s="16" t="s">
        <v>6</v>
      </c>
      <c r="B113" s="36">
        <v>531044.49</v>
      </c>
      <c r="C113" s="36">
        <v>521244.06000000006</v>
      </c>
      <c r="D113" s="36">
        <v>377103.54000000004</v>
      </c>
      <c r="E113" s="36">
        <v>555481.32000000007</v>
      </c>
      <c r="F113" s="36">
        <v>513740.26</v>
      </c>
      <c r="G113" s="36">
        <v>440046.79000000004</v>
      </c>
      <c r="H113" s="36">
        <v>233111.19</v>
      </c>
      <c r="I113" s="36">
        <v>476280.04</v>
      </c>
      <c r="J113" s="36">
        <v>544798.65</v>
      </c>
      <c r="K113" s="49">
        <v>594087.69000000006</v>
      </c>
      <c r="L113" s="36">
        <v>482499.48000000004</v>
      </c>
      <c r="M113" s="36">
        <v>573608.68999999994</v>
      </c>
      <c r="N113" s="32"/>
      <c r="O113" s="36">
        <f>SUM(B113:M113)</f>
        <v>5843046.2000000011</v>
      </c>
      <c r="P113" s="36">
        <f t="shared" si="4"/>
        <v>35652400.630000003</v>
      </c>
      <c r="Q113" s="36">
        <v>29809354.43</v>
      </c>
      <c r="R113" s="38"/>
      <c r="S113" s="38"/>
      <c r="T113" s="38"/>
      <c r="U113" s="32"/>
      <c r="V113" s="32"/>
      <c r="W113" s="32"/>
      <c r="X113" s="32"/>
    </row>
    <row r="114" spans="1:24" ht="15.75" customHeight="1" x14ac:dyDescent="0.25">
      <c r="A114" s="16" t="s">
        <v>7</v>
      </c>
      <c r="B114" s="36">
        <v>75258.45</v>
      </c>
      <c r="C114" s="36">
        <v>69602.52</v>
      </c>
      <c r="D114" s="36">
        <v>49305.280000000006</v>
      </c>
      <c r="E114" s="36">
        <v>74651.97</v>
      </c>
      <c r="F114" s="36">
        <v>64796.69</v>
      </c>
      <c r="G114" s="36">
        <v>58200.78</v>
      </c>
      <c r="H114" s="36">
        <v>30379.889999999996</v>
      </c>
      <c r="I114" s="36">
        <v>65411.06</v>
      </c>
      <c r="J114" s="36">
        <v>72808.86</v>
      </c>
      <c r="K114" s="49">
        <v>80569.219999999987</v>
      </c>
      <c r="L114" s="36">
        <v>64722.150000000009</v>
      </c>
      <c r="M114" s="36">
        <v>78744.97</v>
      </c>
      <c r="N114" s="32"/>
      <c r="O114" s="36">
        <f>SUM(B114:M114)</f>
        <v>784451.84</v>
      </c>
      <c r="P114" s="36">
        <f t="shared" si="4"/>
        <v>5327522.3</v>
      </c>
      <c r="Q114" s="36">
        <v>4543070.46</v>
      </c>
      <c r="R114" s="38"/>
      <c r="S114" s="38"/>
      <c r="T114" s="38"/>
      <c r="U114" s="32"/>
      <c r="V114" s="32"/>
      <c r="W114" s="32"/>
      <c r="X114" s="32"/>
    </row>
    <row r="115" spans="1:24" ht="15.75" customHeight="1" x14ac:dyDescent="0.25">
      <c r="A115" s="13" t="s">
        <v>8</v>
      </c>
      <c r="B115" s="33">
        <v>14</v>
      </c>
      <c r="C115" s="33">
        <v>21.8</v>
      </c>
      <c r="D115" s="33">
        <v>14.6</v>
      </c>
      <c r="E115" s="33">
        <v>14</v>
      </c>
      <c r="F115" s="33">
        <v>14</v>
      </c>
      <c r="G115" s="33">
        <v>14</v>
      </c>
      <c r="H115" s="33">
        <v>14</v>
      </c>
      <c r="I115" s="33">
        <v>14</v>
      </c>
      <c r="J115" s="33">
        <v>14</v>
      </c>
      <c r="K115" s="48">
        <v>14</v>
      </c>
      <c r="L115" s="33">
        <v>14</v>
      </c>
      <c r="M115" s="33">
        <v>14</v>
      </c>
      <c r="N115" s="32"/>
      <c r="O115" s="33"/>
      <c r="P115" s="36"/>
      <c r="Q115" s="36"/>
      <c r="R115" s="38"/>
      <c r="S115" s="38"/>
      <c r="T115" s="38"/>
      <c r="U115" s="32"/>
      <c r="V115" s="32"/>
      <c r="W115" s="32"/>
      <c r="X115" s="32"/>
    </row>
    <row r="116" spans="1:24" ht="15.75" customHeight="1" x14ac:dyDescent="0.25">
      <c r="A116" s="16" t="s">
        <v>5</v>
      </c>
      <c r="B116" s="36">
        <v>202783</v>
      </c>
      <c r="C116" s="36">
        <v>178463</v>
      </c>
      <c r="D116" s="36">
        <v>167228</v>
      </c>
      <c r="E116" s="36">
        <v>213601</v>
      </c>
      <c r="F116" s="36">
        <v>216183</v>
      </c>
      <c r="G116" s="36">
        <v>180565.1</v>
      </c>
      <c r="H116" s="36">
        <v>144152</v>
      </c>
      <c r="I116" s="36">
        <v>155325</v>
      </c>
      <c r="J116" s="36">
        <v>316999</v>
      </c>
      <c r="K116" s="49">
        <v>139053.01</v>
      </c>
      <c r="L116" s="36">
        <v>154729</v>
      </c>
      <c r="M116" s="36">
        <v>163759</v>
      </c>
      <c r="N116" s="32"/>
      <c r="O116" s="36">
        <f>SUM(B116:M116)</f>
        <v>2232840.1100000003</v>
      </c>
      <c r="P116" s="36">
        <f t="shared" si="4"/>
        <v>21356521.109999999</v>
      </c>
      <c r="Q116" s="36">
        <v>19123681</v>
      </c>
      <c r="R116" s="38"/>
      <c r="S116" s="38"/>
      <c r="T116" s="38"/>
      <c r="U116" s="32"/>
      <c r="V116" s="32"/>
      <c r="W116" s="32"/>
      <c r="X116" s="32"/>
    </row>
    <row r="117" spans="1:24" ht="15.75" customHeight="1" x14ac:dyDescent="0.25">
      <c r="A117" s="16" t="s">
        <v>6</v>
      </c>
      <c r="B117" s="36">
        <v>28389.62</v>
      </c>
      <c r="C117" s="36">
        <v>24984.82</v>
      </c>
      <c r="D117" s="36">
        <v>23411.919999999998</v>
      </c>
      <c r="E117" s="36">
        <v>29904.14</v>
      </c>
      <c r="F117" s="36">
        <v>30265.619999999995</v>
      </c>
      <c r="G117" s="36">
        <v>25279.11</v>
      </c>
      <c r="H117" s="36">
        <v>20181.280000000002</v>
      </c>
      <c r="I117" s="36">
        <v>21745.499999999996</v>
      </c>
      <c r="J117" s="36">
        <v>44379.86</v>
      </c>
      <c r="K117" s="49">
        <v>19467.419999999998</v>
      </c>
      <c r="L117" s="36">
        <v>21662.06</v>
      </c>
      <c r="M117" s="36">
        <v>22926.260000000002</v>
      </c>
      <c r="N117" s="32"/>
      <c r="O117" s="36">
        <f>SUM(B117:M117)</f>
        <v>312597.61</v>
      </c>
      <c r="P117" s="36">
        <f t="shared" si="4"/>
        <v>2792256.79</v>
      </c>
      <c r="Q117" s="36">
        <v>2479659.1800000002</v>
      </c>
      <c r="R117" s="38"/>
      <c r="S117" s="38"/>
      <c r="T117" s="38"/>
      <c r="U117" s="32"/>
      <c r="V117" s="32"/>
      <c r="W117" s="32"/>
      <c r="X117" s="32"/>
    </row>
    <row r="118" spans="1:24" ht="15.75" customHeight="1" x14ac:dyDescent="0.25">
      <c r="A118" s="16" t="s">
        <v>7</v>
      </c>
      <c r="B118" s="36">
        <v>4055.6600000000003</v>
      </c>
      <c r="C118" s="36">
        <v>3569.26</v>
      </c>
      <c r="D118" s="36">
        <v>3344.5600000000004</v>
      </c>
      <c r="E118" s="36">
        <v>4272.0200000000004</v>
      </c>
      <c r="F118" s="36">
        <v>4323.6600000000008</v>
      </c>
      <c r="G118" s="36">
        <v>3611.3</v>
      </c>
      <c r="H118" s="36">
        <v>2883.04</v>
      </c>
      <c r="I118" s="36">
        <v>3106.5</v>
      </c>
      <c r="J118" s="36">
        <v>6339.9800000000005</v>
      </c>
      <c r="K118" s="49">
        <v>2781.0599999999995</v>
      </c>
      <c r="L118" s="36">
        <v>3094.58</v>
      </c>
      <c r="M118" s="36">
        <v>3275.18</v>
      </c>
      <c r="N118" s="32"/>
      <c r="O118" s="36">
        <f>SUM(B118:M118)</f>
        <v>44656.800000000003</v>
      </c>
      <c r="P118" s="36">
        <f t="shared" si="4"/>
        <v>427129.92</v>
      </c>
      <c r="Q118" s="36">
        <v>382473.12</v>
      </c>
      <c r="R118" s="38"/>
      <c r="S118" s="38"/>
      <c r="T118" s="38"/>
      <c r="U118" s="32"/>
      <c r="V118" s="32"/>
      <c r="W118" s="32"/>
      <c r="X118" s="32"/>
    </row>
    <row r="119" spans="1:24" ht="15.75" customHeight="1" x14ac:dyDescent="0.25">
      <c r="A119" s="13" t="s">
        <v>9</v>
      </c>
      <c r="B119" s="33">
        <v>67</v>
      </c>
      <c r="C119" s="33">
        <v>67</v>
      </c>
      <c r="D119" s="33">
        <v>67</v>
      </c>
      <c r="E119" s="33">
        <v>67</v>
      </c>
      <c r="F119" s="33">
        <v>67</v>
      </c>
      <c r="G119" s="33">
        <v>67</v>
      </c>
      <c r="H119" s="33">
        <v>67</v>
      </c>
      <c r="I119" s="33">
        <v>67</v>
      </c>
      <c r="J119" s="33">
        <v>67</v>
      </c>
      <c r="K119" s="48">
        <v>67</v>
      </c>
      <c r="L119" s="33">
        <v>67</v>
      </c>
      <c r="M119" s="33">
        <v>67</v>
      </c>
      <c r="N119" s="32"/>
      <c r="O119" s="33"/>
      <c r="P119" s="36"/>
      <c r="Q119" s="36"/>
      <c r="R119" s="38"/>
      <c r="S119" s="38"/>
      <c r="T119" s="38"/>
      <c r="U119" s="32"/>
      <c r="V119" s="32"/>
      <c r="W119" s="32"/>
      <c r="X119" s="32"/>
    </row>
    <row r="120" spans="1:24" ht="15.75" customHeight="1" x14ac:dyDescent="0.25">
      <c r="A120" s="16" t="s">
        <v>5</v>
      </c>
      <c r="B120" s="36">
        <v>3547682.11</v>
      </c>
      <c r="C120" s="36">
        <v>3201584.16</v>
      </c>
      <c r="D120" s="36">
        <v>2204016.09</v>
      </c>
      <c r="E120" s="36">
        <v>3422180.38</v>
      </c>
      <c r="F120" s="36">
        <v>2846699.35</v>
      </c>
      <c r="G120" s="36">
        <v>2633469.63</v>
      </c>
      <c r="H120" s="36">
        <v>1314689.06</v>
      </c>
      <c r="I120" s="36">
        <v>3049774.12</v>
      </c>
      <c r="J120" s="36">
        <v>3209088.83</v>
      </c>
      <c r="K120" s="49">
        <v>3790367.56</v>
      </c>
      <c r="L120" s="36">
        <v>2966891.24</v>
      </c>
      <c r="M120" s="36">
        <v>3684008.66</v>
      </c>
      <c r="N120" s="32"/>
      <c r="O120" s="36">
        <f t="shared" ref="O120:O126" si="7">SUM(B120:M120)</f>
        <v>35870451.189999998</v>
      </c>
      <c r="P120" s="36">
        <f t="shared" si="4"/>
        <v>242165947.94</v>
      </c>
      <c r="Q120" s="36">
        <v>206295496.75</v>
      </c>
      <c r="R120" s="38"/>
      <c r="S120" s="38"/>
      <c r="T120" s="38"/>
      <c r="U120" s="32"/>
      <c r="V120" s="32"/>
      <c r="W120" s="32"/>
      <c r="X120" s="32"/>
    </row>
    <row r="121" spans="1:24" ht="15.75" customHeight="1" x14ac:dyDescent="0.25">
      <c r="A121" s="16" t="s">
        <v>6</v>
      </c>
      <c r="B121" s="36">
        <v>496675.51</v>
      </c>
      <c r="C121" s="36">
        <v>448221.80000000005</v>
      </c>
      <c r="D121" s="36">
        <v>308562.26</v>
      </c>
      <c r="E121" s="36">
        <v>479105.26</v>
      </c>
      <c r="F121" s="36">
        <v>398537.92</v>
      </c>
      <c r="G121" s="36">
        <v>368685.76</v>
      </c>
      <c r="H121" s="36">
        <v>184056.47</v>
      </c>
      <c r="I121" s="36">
        <v>426968.39</v>
      </c>
      <c r="J121" s="36">
        <v>449272.44</v>
      </c>
      <c r="K121" s="49">
        <v>530651.46</v>
      </c>
      <c r="L121" s="36">
        <v>415364.79</v>
      </c>
      <c r="M121" s="36">
        <v>515761.22</v>
      </c>
      <c r="N121" s="32"/>
      <c r="O121" s="36">
        <f t="shared" si="7"/>
        <v>5021863.2799999993</v>
      </c>
      <c r="P121" s="36">
        <f t="shared" si="4"/>
        <v>31537584.460000001</v>
      </c>
      <c r="Q121" s="36">
        <v>26515721.18</v>
      </c>
      <c r="R121" s="38"/>
      <c r="S121" s="38"/>
      <c r="T121" s="38"/>
      <c r="U121" s="32"/>
      <c r="V121" s="32"/>
      <c r="W121" s="32"/>
      <c r="X121" s="32"/>
    </row>
    <row r="122" spans="1:24" ht="15.75" customHeight="1" x14ac:dyDescent="0.25">
      <c r="A122" s="16" t="s">
        <v>7</v>
      </c>
      <c r="B122" s="36">
        <v>70953.649999999994</v>
      </c>
      <c r="C122" s="36">
        <v>64031.7</v>
      </c>
      <c r="D122" s="36">
        <v>44080.33</v>
      </c>
      <c r="E122" s="36">
        <v>68443.62</v>
      </c>
      <c r="F122" s="36">
        <v>56934</v>
      </c>
      <c r="G122" s="36">
        <v>52669.400000000009</v>
      </c>
      <c r="H122" s="36">
        <v>26293.789999999997</v>
      </c>
      <c r="I122" s="36">
        <v>60995.5</v>
      </c>
      <c r="J122" s="36">
        <v>64181.78</v>
      </c>
      <c r="K122" s="49">
        <v>75807.350000000006</v>
      </c>
      <c r="L122" s="36">
        <v>59337.84</v>
      </c>
      <c r="M122" s="36">
        <v>73680.180000000008</v>
      </c>
      <c r="N122" s="32"/>
      <c r="O122" s="36">
        <f t="shared" si="7"/>
        <v>717409.14</v>
      </c>
      <c r="P122" s="36">
        <f t="shared" si="4"/>
        <v>4843320.5199999996</v>
      </c>
      <c r="Q122" s="36">
        <v>4125911.38</v>
      </c>
      <c r="R122" s="38"/>
      <c r="S122" s="38"/>
      <c r="T122" s="38"/>
      <c r="U122" s="32"/>
      <c r="V122" s="32"/>
      <c r="W122" s="32"/>
      <c r="X122" s="32"/>
    </row>
    <row r="123" spans="1:24" ht="15.75" customHeight="1" x14ac:dyDescent="0.25">
      <c r="A123" s="13" t="s">
        <v>10</v>
      </c>
      <c r="B123" s="33">
        <v>0</v>
      </c>
      <c r="C123" s="33">
        <v>0</v>
      </c>
      <c r="D123" s="33">
        <v>0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48">
        <v>0</v>
      </c>
      <c r="L123" s="48">
        <v>0</v>
      </c>
      <c r="M123" s="33">
        <v>0</v>
      </c>
      <c r="N123" s="32"/>
      <c r="O123" s="33"/>
      <c r="P123" s="36"/>
      <c r="Q123" s="36"/>
      <c r="R123" s="38"/>
      <c r="S123" s="38"/>
      <c r="T123" s="38"/>
      <c r="U123" s="32"/>
      <c r="V123" s="32"/>
      <c r="W123" s="32"/>
      <c r="X123" s="32"/>
    </row>
    <row r="124" spans="1:24" ht="15.75" customHeight="1" x14ac:dyDescent="0.25">
      <c r="A124" s="16" t="s">
        <v>5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49">
        <v>0</v>
      </c>
      <c r="L124" s="36">
        <v>0</v>
      </c>
      <c r="M124" s="36">
        <v>0</v>
      </c>
      <c r="N124" s="32"/>
      <c r="O124" s="36">
        <f t="shared" si="7"/>
        <v>0</v>
      </c>
      <c r="P124" s="36">
        <f t="shared" si="4"/>
        <v>0</v>
      </c>
      <c r="Q124" s="36">
        <v>0</v>
      </c>
      <c r="R124" s="38"/>
      <c r="S124" s="38"/>
      <c r="T124" s="38"/>
      <c r="U124" s="32"/>
      <c r="V124" s="32"/>
      <c r="W124" s="32"/>
      <c r="X124" s="32"/>
    </row>
    <row r="125" spans="1:24" ht="15.75" customHeight="1" x14ac:dyDescent="0.25">
      <c r="A125" s="16" t="s">
        <v>6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49">
        <v>0</v>
      </c>
      <c r="L125" s="36">
        <v>0</v>
      </c>
      <c r="M125" s="36">
        <v>0</v>
      </c>
      <c r="N125" s="32"/>
      <c r="O125" s="36">
        <f t="shared" si="7"/>
        <v>0</v>
      </c>
      <c r="P125" s="36">
        <f t="shared" si="4"/>
        <v>0</v>
      </c>
      <c r="Q125" s="36">
        <v>0</v>
      </c>
      <c r="R125" s="38"/>
      <c r="S125" s="38"/>
      <c r="T125" s="38"/>
      <c r="U125" s="32"/>
      <c r="V125" s="32"/>
      <c r="W125" s="32"/>
      <c r="X125" s="32"/>
    </row>
    <row r="126" spans="1:24" ht="15.75" customHeight="1" x14ac:dyDescent="0.25">
      <c r="A126" s="16" t="s">
        <v>7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49">
        <v>0</v>
      </c>
      <c r="L126" s="36">
        <v>0</v>
      </c>
      <c r="M126" s="36">
        <v>0</v>
      </c>
      <c r="N126" s="32"/>
      <c r="O126" s="36">
        <f t="shared" si="7"/>
        <v>0</v>
      </c>
      <c r="P126" s="36">
        <f t="shared" si="4"/>
        <v>0</v>
      </c>
      <c r="Q126" s="36">
        <v>0</v>
      </c>
      <c r="R126" s="38"/>
      <c r="S126" s="38"/>
      <c r="T126" s="38"/>
      <c r="U126" s="32"/>
      <c r="V126" s="32"/>
      <c r="W126" s="32"/>
      <c r="X126" s="32"/>
    </row>
    <row r="127" spans="1:24" ht="15.75" customHeight="1" x14ac:dyDescent="0.25">
      <c r="A127" s="13" t="s">
        <v>31</v>
      </c>
      <c r="B127" s="33">
        <v>1</v>
      </c>
      <c r="C127" s="33">
        <v>1.08</v>
      </c>
      <c r="D127" s="33">
        <v>1</v>
      </c>
      <c r="E127" s="33">
        <v>1.0333333333333334</v>
      </c>
      <c r="F127" s="33">
        <v>1.04</v>
      </c>
      <c r="G127" s="33">
        <v>1</v>
      </c>
      <c r="H127" s="33">
        <v>1</v>
      </c>
      <c r="I127" s="33">
        <v>1</v>
      </c>
      <c r="J127" s="33">
        <v>1</v>
      </c>
      <c r="K127" s="48">
        <v>1</v>
      </c>
      <c r="L127" s="33">
        <v>1</v>
      </c>
      <c r="M127" s="33">
        <v>1</v>
      </c>
      <c r="N127" s="32"/>
      <c r="O127" s="33"/>
      <c r="P127" s="36"/>
      <c r="Q127" s="36"/>
      <c r="R127" s="38"/>
      <c r="S127" s="38"/>
      <c r="T127" s="38"/>
      <c r="U127" s="32"/>
      <c r="V127" s="32"/>
      <c r="W127" s="32"/>
      <c r="X127" s="32"/>
    </row>
    <row r="128" spans="1:24" ht="15.75" customHeight="1" x14ac:dyDescent="0.25">
      <c r="A128" s="16" t="s">
        <v>5</v>
      </c>
      <c r="B128" s="36">
        <v>12457</v>
      </c>
      <c r="C128" s="36">
        <v>100078</v>
      </c>
      <c r="D128" s="36">
        <v>94019.5</v>
      </c>
      <c r="E128" s="36">
        <v>96816.5</v>
      </c>
      <c r="F128" s="36">
        <v>176951.5</v>
      </c>
      <c r="G128" s="36">
        <v>96004</v>
      </c>
      <c r="H128" s="36">
        <v>60153</v>
      </c>
      <c r="I128" s="36">
        <v>54126</v>
      </c>
      <c r="J128" s="36">
        <v>103343</v>
      </c>
      <c r="K128" s="49">
        <v>88538.5</v>
      </c>
      <c r="L128" s="36">
        <v>86601.5</v>
      </c>
      <c r="M128" s="36">
        <v>65864.5</v>
      </c>
      <c r="N128" s="32"/>
      <c r="O128" s="36">
        <f>SUM(B128:M128)</f>
        <v>1034953</v>
      </c>
      <c r="P128" s="36">
        <f t="shared" si="4"/>
        <v>2769269</v>
      </c>
      <c r="Q128" s="36">
        <v>1734316</v>
      </c>
      <c r="R128" s="38"/>
      <c r="S128" s="38"/>
      <c r="T128" s="38"/>
      <c r="U128" s="32"/>
      <c r="V128" s="32"/>
      <c r="W128" s="32"/>
      <c r="X128" s="32"/>
    </row>
    <row r="129" spans="1:24" ht="15.75" customHeight="1" x14ac:dyDescent="0.25">
      <c r="A129" s="16" t="s">
        <v>6</v>
      </c>
      <c r="B129" s="36">
        <v>5979.3600000000006</v>
      </c>
      <c r="C129" s="36">
        <v>48037.439999999995</v>
      </c>
      <c r="D129" s="36">
        <v>45129.36</v>
      </c>
      <c r="E129" s="36">
        <v>46471.92</v>
      </c>
      <c r="F129" s="36">
        <v>84936.72</v>
      </c>
      <c r="G129" s="36">
        <v>46081.919999999998</v>
      </c>
      <c r="H129" s="36">
        <v>28873.439999999999</v>
      </c>
      <c r="I129" s="36">
        <v>25980.480000000003</v>
      </c>
      <c r="J129" s="36">
        <v>49604.639999999999</v>
      </c>
      <c r="K129" s="49">
        <v>42498.48</v>
      </c>
      <c r="L129" s="36">
        <v>41568.719999999994</v>
      </c>
      <c r="M129" s="36">
        <v>31614.959999999999</v>
      </c>
      <c r="N129" s="32"/>
      <c r="O129" s="36">
        <f>SUM(B129:M129)</f>
        <v>496777.44</v>
      </c>
      <c r="P129" s="36">
        <f t="shared" si="4"/>
        <v>1310751.51</v>
      </c>
      <c r="Q129" s="36">
        <v>813974.07</v>
      </c>
      <c r="R129" s="38"/>
      <c r="S129" s="38"/>
      <c r="T129" s="38"/>
      <c r="U129" s="32"/>
      <c r="V129" s="32"/>
      <c r="W129" s="32"/>
      <c r="X129" s="32"/>
    </row>
    <row r="130" spans="1:24" ht="15.75" customHeight="1" x14ac:dyDescent="0.25">
      <c r="A130" s="16" t="s">
        <v>7</v>
      </c>
      <c r="B130" s="36">
        <v>249.14</v>
      </c>
      <c r="C130" s="36">
        <v>2001.56</v>
      </c>
      <c r="D130" s="36">
        <v>1880.39</v>
      </c>
      <c r="E130" s="36">
        <v>1936.3300000000002</v>
      </c>
      <c r="F130" s="36">
        <v>3539.0300000000007</v>
      </c>
      <c r="G130" s="36">
        <v>1920.0800000000002</v>
      </c>
      <c r="H130" s="36">
        <v>1203.06</v>
      </c>
      <c r="I130" s="36">
        <v>1082.52</v>
      </c>
      <c r="J130" s="36">
        <v>2066.8599999999997</v>
      </c>
      <c r="K130" s="49">
        <v>1770.77</v>
      </c>
      <c r="L130" s="36">
        <v>1732.03</v>
      </c>
      <c r="M130" s="36">
        <v>1317.29</v>
      </c>
      <c r="N130" s="32"/>
      <c r="O130" s="36">
        <f>SUM(B130:M130)</f>
        <v>20699.060000000001</v>
      </c>
      <c r="P130" s="36">
        <f t="shared" si="4"/>
        <v>55385.020000000004</v>
      </c>
      <c r="Q130" s="36">
        <v>34685.96</v>
      </c>
      <c r="R130" s="38"/>
      <c r="S130" s="38"/>
      <c r="T130" s="38"/>
      <c r="U130" s="32"/>
      <c r="V130" s="32"/>
      <c r="W130" s="32"/>
      <c r="X130" s="32"/>
    </row>
    <row r="131" spans="1:24" ht="15.75" customHeight="1" x14ac:dyDescent="0.25">
      <c r="A131" s="21" t="s">
        <v>11</v>
      </c>
      <c r="B131" s="33">
        <v>0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2</v>
      </c>
      <c r="J131" s="33">
        <v>2</v>
      </c>
      <c r="K131" s="33">
        <v>2</v>
      </c>
      <c r="L131" s="33">
        <v>2</v>
      </c>
      <c r="M131" s="33">
        <v>2</v>
      </c>
      <c r="N131" s="32"/>
      <c r="O131" s="36"/>
      <c r="P131" s="36"/>
      <c r="Q131" s="36"/>
      <c r="R131" s="38"/>
      <c r="S131" s="38"/>
      <c r="T131" s="38"/>
      <c r="U131" s="32"/>
      <c r="V131" s="32"/>
      <c r="W131" s="32"/>
      <c r="X131" s="32"/>
    </row>
    <row r="132" spans="1:24" ht="15.75" customHeight="1" x14ac:dyDescent="0.25">
      <c r="A132" s="22" t="s">
        <v>5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11326.26</v>
      </c>
      <c r="J132" s="36">
        <v>11012.199999999999</v>
      </c>
      <c r="K132" s="36">
        <v>10502.33</v>
      </c>
      <c r="L132" s="36">
        <v>27885.119999999999</v>
      </c>
      <c r="M132" s="36">
        <v>23616.070000000003</v>
      </c>
      <c r="N132" s="32"/>
      <c r="O132" s="36">
        <f t="shared" ref="O132:O134" si="8">SUM(B132:M132)</f>
        <v>84341.98000000001</v>
      </c>
      <c r="P132" s="36">
        <f t="shared" si="4"/>
        <v>84341.98000000001</v>
      </c>
      <c r="Q132" s="36">
        <v>0</v>
      </c>
      <c r="R132" s="38"/>
      <c r="S132" s="38"/>
      <c r="T132" s="38"/>
      <c r="U132" s="32"/>
      <c r="V132" s="32"/>
      <c r="W132" s="32"/>
      <c r="X132" s="32"/>
    </row>
    <row r="133" spans="1:24" ht="15.75" customHeight="1" x14ac:dyDescent="0.25">
      <c r="A133" s="16" t="s">
        <v>6</v>
      </c>
      <c r="B133" s="36">
        <v>0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1585.67</v>
      </c>
      <c r="J133" s="36">
        <v>1541.71</v>
      </c>
      <c r="K133" s="36">
        <v>1470.33</v>
      </c>
      <c r="L133" s="36">
        <v>3903.9100000000003</v>
      </c>
      <c r="M133" s="36">
        <v>3306.25</v>
      </c>
      <c r="N133" s="32"/>
      <c r="O133" s="36">
        <f t="shared" si="8"/>
        <v>11807.87</v>
      </c>
      <c r="P133" s="36">
        <f t="shared" si="4"/>
        <v>11807.87</v>
      </c>
      <c r="Q133" s="36">
        <v>0</v>
      </c>
      <c r="R133" s="38"/>
      <c r="S133" s="38"/>
      <c r="T133" s="38"/>
      <c r="U133" s="32"/>
      <c r="V133" s="32"/>
      <c r="W133" s="32"/>
      <c r="X133" s="32"/>
    </row>
    <row r="134" spans="1:24" ht="15.75" customHeight="1" x14ac:dyDescent="0.25">
      <c r="A134" s="22" t="s">
        <v>7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226.54000000000002</v>
      </c>
      <c r="J134" s="36">
        <v>220.24</v>
      </c>
      <c r="K134" s="36">
        <v>210.04</v>
      </c>
      <c r="L134" s="36">
        <v>557.70000000000005</v>
      </c>
      <c r="M134" s="36">
        <v>472.31999999999994</v>
      </c>
      <c r="N134" s="32"/>
      <c r="O134" s="36">
        <f t="shared" si="8"/>
        <v>1686.84</v>
      </c>
      <c r="P134" s="36">
        <f t="shared" si="4"/>
        <v>1686.84</v>
      </c>
      <c r="Q134" s="36">
        <v>0</v>
      </c>
      <c r="R134" s="38"/>
      <c r="S134" s="38"/>
      <c r="T134" s="38"/>
      <c r="U134" s="32"/>
      <c r="V134" s="32"/>
      <c r="W134" s="32"/>
      <c r="X134" s="32"/>
    </row>
    <row r="135" spans="1:24" ht="15.75" customHeight="1" x14ac:dyDescent="0.25">
      <c r="B135" s="36"/>
      <c r="C135" s="36"/>
      <c r="D135" s="36"/>
      <c r="E135" s="36"/>
      <c r="F135" s="36"/>
      <c r="G135" s="36"/>
      <c r="H135" s="32"/>
      <c r="I135" s="36"/>
      <c r="J135" s="36"/>
      <c r="K135" s="49"/>
      <c r="L135" s="49"/>
      <c r="M135" s="36"/>
      <c r="N135" s="32"/>
      <c r="O135" s="36"/>
      <c r="P135" s="36"/>
      <c r="Q135" s="36"/>
      <c r="R135" s="38"/>
      <c r="S135" s="38"/>
      <c r="T135" s="38"/>
      <c r="U135" s="32"/>
      <c r="V135" s="32"/>
      <c r="W135" s="32"/>
      <c r="X135" s="32"/>
    </row>
    <row r="136" spans="1:24" ht="15.75" customHeight="1" x14ac:dyDescent="0.25">
      <c r="A136" s="11" t="s">
        <v>16</v>
      </c>
      <c r="B136" s="33"/>
      <c r="C136" s="33"/>
      <c r="D136" s="33"/>
      <c r="E136" s="33"/>
      <c r="F136" s="33"/>
      <c r="G136" s="33"/>
      <c r="H136" s="32"/>
      <c r="I136" s="33"/>
      <c r="J136" s="33"/>
      <c r="K136" s="48"/>
      <c r="L136" s="33"/>
      <c r="M136" s="33"/>
      <c r="N136" s="32"/>
      <c r="O136" s="33"/>
      <c r="P136" s="36"/>
      <c r="Q136" s="36"/>
      <c r="R136" s="38"/>
      <c r="S136" s="38"/>
      <c r="T136" s="38"/>
      <c r="U136" s="32"/>
      <c r="V136" s="32"/>
      <c r="W136" s="32"/>
      <c r="X136" s="32"/>
    </row>
    <row r="137" spans="1:24" ht="15.75" customHeight="1" x14ac:dyDescent="0.25">
      <c r="A137" s="13" t="s">
        <v>4</v>
      </c>
      <c r="B137" s="33">
        <v>81</v>
      </c>
      <c r="C137" s="33">
        <v>81</v>
      </c>
      <c r="D137" s="33">
        <v>81</v>
      </c>
      <c r="E137" s="33">
        <v>81</v>
      </c>
      <c r="F137" s="33">
        <v>81</v>
      </c>
      <c r="G137" s="33">
        <v>81.2</v>
      </c>
      <c r="H137" s="33">
        <v>81</v>
      </c>
      <c r="I137" s="33">
        <v>81</v>
      </c>
      <c r="J137" s="33">
        <v>81</v>
      </c>
      <c r="K137" s="48">
        <v>81</v>
      </c>
      <c r="L137" s="33">
        <v>81.2</v>
      </c>
      <c r="M137" s="33">
        <v>81</v>
      </c>
      <c r="N137" s="32"/>
      <c r="O137" s="33"/>
      <c r="P137" s="36"/>
      <c r="Q137" s="36"/>
      <c r="R137" s="38"/>
      <c r="S137" s="38"/>
      <c r="T137" s="38"/>
      <c r="U137" s="32"/>
      <c r="V137" s="32"/>
      <c r="W137" s="32"/>
      <c r="X137" s="32"/>
    </row>
    <row r="138" spans="1:24" ht="15.75" customHeight="1" x14ac:dyDescent="0.25">
      <c r="A138" s="16" t="s">
        <v>5</v>
      </c>
      <c r="B138" s="36">
        <v>5099335.29</v>
      </c>
      <c r="C138" s="36">
        <v>4134836.9500000007</v>
      </c>
      <c r="D138" s="36">
        <v>3868689.54</v>
      </c>
      <c r="E138" s="36">
        <v>5192212.79</v>
      </c>
      <c r="F138" s="36">
        <v>3609738.15</v>
      </c>
      <c r="G138" s="36">
        <v>3355546.37</v>
      </c>
      <c r="H138" s="36">
        <v>3266638.9899999998</v>
      </c>
      <c r="I138" s="36">
        <v>2782925.5400000005</v>
      </c>
      <c r="J138" s="36">
        <v>3544825.3400000003</v>
      </c>
      <c r="K138" s="49">
        <v>3644770.0000000005</v>
      </c>
      <c r="L138" s="36">
        <v>2938655.81</v>
      </c>
      <c r="M138" s="36">
        <v>3697522.3099999996</v>
      </c>
      <c r="N138" s="32"/>
      <c r="O138" s="36">
        <f>SUM(B138:M138)</f>
        <v>45135697.080000006</v>
      </c>
      <c r="P138" s="36">
        <f t="shared" ref="P138:P200" si="9">O138+Q138</f>
        <v>341444167.21999997</v>
      </c>
      <c r="Q138" s="36">
        <v>296308470.13999999</v>
      </c>
      <c r="R138" s="38"/>
      <c r="S138" s="38"/>
      <c r="T138" s="38"/>
      <c r="U138" s="32"/>
      <c r="V138" s="32"/>
      <c r="W138" s="32"/>
      <c r="X138" s="32"/>
    </row>
    <row r="139" spans="1:24" ht="15.75" customHeight="1" x14ac:dyDescent="0.25">
      <c r="A139" s="16" t="s">
        <v>6</v>
      </c>
      <c r="B139" s="36">
        <v>713906.94000000006</v>
      </c>
      <c r="C139" s="36">
        <v>578877.17000000004</v>
      </c>
      <c r="D139" s="36">
        <v>541616.55000000005</v>
      </c>
      <c r="E139" s="36">
        <v>726909.78999999992</v>
      </c>
      <c r="F139" s="36">
        <v>505363.36000000004</v>
      </c>
      <c r="G139" s="36">
        <v>469776.51</v>
      </c>
      <c r="H139" s="36">
        <v>457329.47000000003</v>
      </c>
      <c r="I139" s="36">
        <v>389609.57999999996</v>
      </c>
      <c r="J139" s="36">
        <v>496275.53</v>
      </c>
      <c r="K139" s="49">
        <v>510267.79999999993</v>
      </c>
      <c r="L139" s="36">
        <v>411411.82</v>
      </c>
      <c r="M139" s="36">
        <v>517653.12</v>
      </c>
      <c r="N139" s="32"/>
      <c r="O139" s="36">
        <f>SUM(B139:M139)</f>
        <v>6318997.6400000006</v>
      </c>
      <c r="P139" s="36">
        <f t="shared" si="9"/>
        <v>45173032.5</v>
      </c>
      <c r="Q139" s="36">
        <v>38854034.859999999</v>
      </c>
      <c r="R139" s="38"/>
      <c r="S139" s="38"/>
      <c r="T139" s="38"/>
      <c r="U139" s="32"/>
      <c r="V139" s="32"/>
      <c r="W139" s="32"/>
      <c r="X139" s="32"/>
    </row>
    <row r="140" spans="1:24" ht="15.75" customHeight="1" x14ac:dyDescent="0.25">
      <c r="A140" s="16" t="s">
        <v>7</v>
      </c>
      <c r="B140" s="36">
        <v>101986.70000000001</v>
      </c>
      <c r="C140" s="36">
        <v>82696.73000000001</v>
      </c>
      <c r="D140" s="36">
        <v>77373.790000000008</v>
      </c>
      <c r="E140" s="36">
        <v>103844.26</v>
      </c>
      <c r="F140" s="36">
        <v>72194.759999999995</v>
      </c>
      <c r="G140" s="36">
        <v>67110.929999999993</v>
      </c>
      <c r="H140" s="36">
        <v>65332.78</v>
      </c>
      <c r="I140" s="36">
        <v>55658.52</v>
      </c>
      <c r="J140" s="36">
        <v>70896.52</v>
      </c>
      <c r="K140" s="49">
        <v>72895.41</v>
      </c>
      <c r="L140" s="36">
        <v>58773.13</v>
      </c>
      <c r="M140" s="36">
        <v>73950.450000000012</v>
      </c>
      <c r="N140" s="32"/>
      <c r="O140" s="36">
        <f>SUM(B140:M140)</f>
        <v>902713.98000000021</v>
      </c>
      <c r="P140" s="36">
        <f t="shared" si="9"/>
        <v>6828884.5600000005</v>
      </c>
      <c r="Q140" s="36">
        <v>5926170.5800000001</v>
      </c>
      <c r="R140" s="38"/>
      <c r="S140" s="38"/>
      <c r="T140" s="38"/>
      <c r="U140" s="32"/>
      <c r="V140" s="32"/>
      <c r="W140" s="32"/>
      <c r="X140" s="32"/>
    </row>
    <row r="141" spans="1:24" ht="15.75" customHeight="1" x14ac:dyDescent="0.25">
      <c r="A141" s="13" t="s">
        <v>8</v>
      </c>
      <c r="B141" s="33">
        <v>9</v>
      </c>
      <c r="C141" s="33">
        <v>9</v>
      </c>
      <c r="D141" s="33">
        <v>9</v>
      </c>
      <c r="E141" s="33">
        <v>9</v>
      </c>
      <c r="F141" s="33">
        <v>9</v>
      </c>
      <c r="G141" s="33">
        <v>9</v>
      </c>
      <c r="H141" s="33">
        <v>9</v>
      </c>
      <c r="I141" s="33">
        <v>9</v>
      </c>
      <c r="J141" s="33">
        <v>9</v>
      </c>
      <c r="K141" s="48">
        <v>9</v>
      </c>
      <c r="L141" s="33">
        <v>9</v>
      </c>
      <c r="M141" s="33">
        <v>9</v>
      </c>
      <c r="N141" s="32"/>
      <c r="O141" s="33"/>
      <c r="P141" s="36"/>
      <c r="Q141" s="36"/>
      <c r="R141" s="38"/>
      <c r="S141" s="38"/>
      <c r="T141" s="38"/>
      <c r="U141" s="32"/>
      <c r="V141" s="32"/>
      <c r="W141" s="32"/>
      <c r="X141" s="32"/>
    </row>
    <row r="142" spans="1:24" ht="15.75" customHeight="1" x14ac:dyDescent="0.25">
      <c r="A142" s="16" t="s">
        <v>5</v>
      </c>
      <c r="B142" s="36">
        <v>134291</v>
      </c>
      <c r="C142" s="36">
        <v>121585</v>
      </c>
      <c r="D142" s="36">
        <v>119252</v>
      </c>
      <c r="E142" s="36">
        <v>112415</v>
      </c>
      <c r="F142" s="36">
        <v>109727</v>
      </c>
      <c r="G142" s="36">
        <v>104651</v>
      </c>
      <c r="H142" s="36">
        <v>96515</v>
      </c>
      <c r="I142" s="36">
        <v>100131</v>
      </c>
      <c r="J142" s="36">
        <v>86318</v>
      </c>
      <c r="K142" s="49">
        <v>86223</v>
      </c>
      <c r="L142" s="36">
        <v>86971</v>
      </c>
      <c r="M142" s="36">
        <v>79531</v>
      </c>
      <c r="N142" s="32"/>
      <c r="O142" s="36">
        <f>SUM(B142:M142)</f>
        <v>1237610</v>
      </c>
      <c r="P142" s="36">
        <f t="shared" si="9"/>
        <v>15107545</v>
      </c>
      <c r="Q142" s="36">
        <v>13869935</v>
      </c>
      <c r="R142" s="38"/>
      <c r="S142" s="38"/>
      <c r="T142" s="38"/>
      <c r="U142" s="32"/>
      <c r="V142" s="32"/>
      <c r="W142" s="32"/>
      <c r="X142" s="32"/>
    </row>
    <row r="143" spans="1:24" ht="15.75" customHeight="1" x14ac:dyDescent="0.25">
      <c r="A143" s="16" t="s">
        <v>6</v>
      </c>
      <c r="B143" s="36">
        <v>18800.739999999998</v>
      </c>
      <c r="C143" s="36">
        <v>17021.899999999998</v>
      </c>
      <c r="D143" s="36">
        <v>16695.28</v>
      </c>
      <c r="E143" s="36">
        <v>15738.1</v>
      </c>
      <c r="F143" s="36">
        <v>15361.779999999999</v>
      </c>
      <c r="G143" s="36">
        <v>14651.140000000001</v>
      </c>
      <c r="H143" s="36">
        <v>13512.099999999999</v>
      </c>
      <c r="I143" s="36">
        <v>14018.340000000002</v>
      </c>
      <c r="J143" s="36">
        <v>12084.52</v>
      </c>
      <c r="K143" s="49">
        <v>12071.220000000001</v>
      </c>
      <c r="L143" s="36">
        <v>12175.940000000002</v>
      </c>
      <c r="M143" s="36">
        <v>11134.34</v>
      </c>
      <c r="N143" s="32"/>
      <c r="O143" s="36">
        <f>SUM(B143:M143)</f>
        <v>173265.4</v>
      </c>
      <c r="P143" s="36">
        <f t="shared" si="9"/>
        <v>1984880.0399999998</v>
      </c>
      <c r="Q143" s="36">
        <v>1811614.64</v>
      </c>
      <c r="R143" s="38"/>
      <c r="S143" s="38"/>
      <c r="T143" s="38"/>
      <c r="U143" s="32"/>
      <c r="V143" s="32"/>
      <c r="W143" s="32"/>
      <c r="X143" s="32"/>
    </row>
    <row r="144" spans="1:24" ht="15.75" customHeight="1" x14ac:dyDescent="0.25">
      <c r="A144" s="16" t="s">
        <v>7</v>
      </c>
      <c r="B144" s="36">
        <v>2685.82</v>
      </c>
      <c r="C144" s="36">
        <v>2431.7000000000003</v>
      </c>
      <c r="D144" s="36">
        <v>2385.04</v>
      </c>
      <c r="E144" s="36">
        <v>2248.2999999999997</v>
      </c>
      <c r="F144" s="36">
        <v>2194.54</v>
      </c>
      <c r="G144" s="36">
        <v>2093.02</v>
      </c>
      <c r="H144" s="36">
        <v>1930.3</v>
      </c>
      <c r="I144" s="36">
        <v>2002.62</v>
      </c>
      <c r="J144" s="36">
        <v>1726.3600000000001</v>
      </c>
      <c r="K144" s="49">
        <v>1724.4600000000003</v>
      </c>
      <c r="L144" s="36">
        <v>1739.42</v>
      </c>
      <c r="M144" s="36">
        <v>1590.62</v>
      </c>
      <c r="N144" s="32"/>
      <c r="O144" s="36">
        <f>SUM(B144:M144)</f>
        <v>24752.2</v>
      </c>
      <c r="P144" s="36">
        <f t="shared" si="9"/>
        <v>302151.2</v>
      </c>
      <c r="Q144" s="36">
        <v>277399</v>
      </c>
      <c r="R144" s="38"/>
      <c r="S144" s="38"/>
      <c r="T144" s="38"/>
      <c r="U144" s="32"/>
      <c r="V144" s="32"/>
      <c r="W144" s="32"/>
      <c r="X144" s="32"/>
    </row>
    <row r="145" spans="1:24" ht="15.75" customHeight="1" x14ac:dyDescent="0.25">
      <c r="A145" s="13" t="s">
        <v>9</v>
      </c>
      <c r="B145" s="33">
        <v>70</v>
      </c>
      <c r="C145" s="33">
        <v>70</v>
      </c>
      <c r="D145" s="33">
        <v>70</v>
      </c>
      <c r="E145" s="33">
        <v>70</v>
      </c>
      <c r="F145" s="33">
        <v>70</v>
      </c>
      <c r="G145" s="33">
        <v>70.2</v>
      </c>
      <c r="H145" s="33">
        <v>70</v>
      </c>
      <c r="I145" s="33">
        <v>70</v>
      </c>
      <c r="J145" s="33">
        <v>70</v>
      </c>
      <c r="K145" s="48">
        <v>70</v>
      </c>
      <c r="L145" s="33">
        <v>70.2</v>
      </c>
      <c r="M145" s="33">
        <v>70</v>
      </c>
      <c r="N145" s="32"/>
      <c r="O145" s="33"/>
      <c r="P145" s="36"/>
      <c r="Q145" s="36"/>
      <c r="R145" s="38"/>
      <c r="S145" s="38"/>
      <c r="T145" s="38"/>
      <c r="U145" s="32"/>
      <c r="V145" s="32"/>
      <c r="W145" s="32"/>
      <c r="X145" s="32"/>
    </row>
    <row r="146" spans="1:24" ht="15.75" customHeight="1" x14ac:dyDescent="0.25">
      <c r="A146" s="16" t="s">
        <v>5</v>
      </c>
      <c r="B146" s="36">
        <v>4867664.3100000005</v>
      </c>
      <c r="C146" s="36">
        <v>3912043.85</v>
      </c>
      <c r="D146" s="36">
        <v>3659358.33</v>
      </c>
      <c r="E146" s="36">
        <v>4975223.5199999996</v>
      </c>
      <c r="F146" s="36">
        <v>3437172.07</v>
      </c>
      <c r="G146" s="36">
        <v>3190608.37</v>
      </c>
      <c r="H146" s="36">
        <v>3071770.54</v>
      </c>
      <c r="I146" s="36">
        <v>2576691.75</v>
      </c>
      <c r="J146" s="36">
        <v>3359551.8400000003</v>
      </c>
      <c r="K146" s="49">
        <v>3446690.16</v>
      </c>
      <c r="L146" s="36">
        <v>2799035.24</v>
      </c>
      <c r="M146" s="36">
        <v>3540426.3099999996</v>
      </c>
      <c r="N146" s="32"/>
      <c r="O146" s="36">
        <f t="shared" ref="O146:O156" si="10">SUM(B146:M146)</f>
        <v>42836236.289999999</v>
      </c>
      <c r="P146" s="36">
        <f t="shared" si="9"/>
        <v>322099668.26000005</v>
      </c>
      <c r="Q146" s="36">
        <v>279263431.97000003</v>
      </c>
      <c r="R146" s="38"/>
      <c r="S146" s="38"/>
      <c r="T146" s="38"/>
      <c r="U146" s="32"/>
      <c r="V146" s="32"/>
      <c r="W146" s="32"/>
      <c r="X146" s="32"/>
    </row>
    <row r="147" spans="1:24" ht="15.75" customHeight="1" x14ac:dyDescent="0.25">
      <c r="A147" s="16" t="s">
        <v>6</v>
      </c>
      <c r="B147" s="36">
        <v>681473.00999999978</v>
      </c>
      <c r="C147" s="36">
        <v>547686.14</v>
      </c>
      <c r="D147" s="36">
        <v>512310.17999999993</v>
      </c>
      <c r="E147" s="36">
        <v>696531.29999999993</v>
      </c>
      <c r="F147" s="36">
        <v>481204.1</v>
      </c>
      <c r="G147" s="36">
        <v>446685.18</v>
      </c>
      <c r="H147" s="36">
        <v>430047.88000000006</v>
      </c>
      <c r="I147" s="36">
        <v>360736.85</v>
      </c>
      <c r="J147" s="36">
        <v>470337.24999999994</v>
      </c>
      <c r="K147" s="49">
        <v>482536.62999999995</v>
      </c>
      <c r="L147" s="36">
        <v>391864.93999999994</v>
      </c>
      <c r="M147" s="36">
        <v>495659.68</v>
      </c>
      <c r="N147" s="32"/>
      <c r="O147" s="36">
        <f t="shared" si="10"/>
        <v>5997073.1399999987</v>
      </c>
      <c r="P147" s="36">
        <f t="shared" si="9"/>
        <v>41807001.75</v>
      </c>
      <c r="Q147" s="36">
        <v>35809928.609999999</v>
      </c>
      <c r="R147" s="38"/>
      <c r="S147" s="38"/>
      <c r="T147" s="38"/>
      <c r="U147" s="32"/>
      <c r="V147" s="32"/>
      <c r="W147" s="32"/>
      <c r="X147" s="32"/>
    </row>
    <row r="148" spans="1:24" ht="15.75" customHeight="1" x14ac:dyDescent="0.25">
      <c r="A148" s="16" t="s">
        <v>7</v>
      </c>
      <c r="B148" s="36">
        <v>97353.290000000008</v>
      </c>
      <c r="C148" s="36">
        <v>78240.87</v>
      </c>
      <c r="D148" s="36">
        <v>73187.170000000013</v>
      </c>
      <c r="E148" s="36">
        <v>99504.48</v>
      </c>
      <c r="F148" s="36">
        <v>68743.44</v>
      </c>
      <c r="G148" s="36">
        <v>63812.17</v>
      </c>
      <c r="H148" s="36">
        <v>61435.410000000011</v>
      </c>
      <c r="I148" s="36">
        <v>51533.840000000004</v>
      </c>
      <c r="J148" s="36">
        <v>67191.039999999994</v>
      </c>
      <c r="K148" s="49">
        <v>68933.81</v>
      </c>
      <c r="L148" s="36">
        <v>55980.71</v>
      </c>
      <c r="M148" s="36">
        <v>70808.53</v>
      </c>
      <c r="N148" s="32"/>
      <c r="O148" s="36">
        <f t="shared" si="10"/>
        <v>856724.76</v>
      </c>
      <c r="P148" s="36">
        <f t="shared" si="9"/>
        <v>6441994.2699999996</v>
      </c>
      <c r="Q148" s="36">
        <v>5585269.5099999998</v>
      </c>
      <c r="R148" s="38"/>
      <c r="S148" s="38"/>
      <c r="T148" s="38"/>
      <c r="U148" s="32"/>
      <c r="V148" s="32"/>
      <c r="W148" s="32"/>
      <c r="X148" s="32"/>
    </row>
    <row r="149" spans="1:24" ht="15.75" customHeight="1" x14ac:dyDescent="0.25">
      <c r="A149" s="13" t="s">
        <v>10</v>
      </c>
      <c r="B149" s="33">
        <v>0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48">
        <v>0</v>
      </c>
      <c r="L149" s="48">
        <v>0</v>
      </c>
      <c r="M149" s="33">
        <v>0</v>
      </c>
      <c r="N149" s="32"/>
      <c r="O149" s="33"/>
      <c r="P149" s="36"/>
      <c r="Q149" s="36"/>
      <c r="R149" s="38"/>
      <c r="S149" s="38"/>
      <c r="T149" s="38"/>
      <c r="U149" s="32"/>
      <c r="V149" s="32"/>
      <c r="W149" s="32"/>
      <c r="X149" s="32"/>
    </row>
    <row r="150" spans="1:24" ht="15.75" customHeight="1" x14ac:dyDescent="0.25">
      <c r="A150" s="16" t="s">
        <v>5</v>
      </c>
      <c r="B150" s="36">
        <v>0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49">
        <v>0</v>
      </c>
      <c r="L150" s="49">
        <v>0</v>
      </c>
      <c r="M150" s="36">
        <v>0</v>
      </c>
      <c r="N150" s="32"/>
      <c r="O150" s="36">
        <f t="shared" si="10"/>
        <v>0</v>
      </c>
      <c r="P150" s="36">
        <f t="shared" si="9"/>
        <v>0</v>
      </c>
      <c r="Q150" s="36">
        <v>0</v>
      </c>
      <c r="R150" s="38"/>
      <c r="S150" s="38"/>
      <c r="T150" s="38"/>
      <c r="U150" s="32"/>
      <c r="V150" s="32"/>
      <c r="W150" s="32"/>
      <c r="X150" s="32"/>
    </row>
    <row r="151" spans="1:24" ht="15.75" customHeight="1" x14ac:dyDescent="0.25">
      <c r="A151" s="16" t="s">
        <v>6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49">
        <v>0</v>
      </c>
      <c r="L151" s="49">
        <v>0</v>
      </c>
      <c r="M151" s="36">
        <v>0</v>
      </c>
      <c r="N151" s="32"/>
      <c r="O151" s="36">
        <f t="shared" si="10"/>
        <v>0</v>
      </c>
      <c r="P151" s="36">
        <f t="shared" si="9"/>
        <v>0</v>
      </c>
      <c r="Q151" s="36">
        <v>0</v>
      </c>
      <c r="R151" s="38"/>
      <c r="S151" s="38"/>
      <c r="T151" s="38"/>
      <c r="U151" s="32"/>
      <c r="V151" s="32"/>
      <c r="W151" s="32"/>
      <c r="X151" s="32"/>
    </row>
    <row r="152" spans="1:24" ht="15.75" customHeight="1" x14ac:dyDescent="0.25">
      <c r="A152" s="16" t="s">
        <v>7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49">
        <v>0</v>
      </c>
      <c r="L152" s="49">
        <v>0</v>
      </c>
      <c r="M152" s="36">
        <v>0</v>
      </c>
      <c r="N152" s="32"/>
      <c r="O152" s="36">
        <f t="shared" si="10"/>
        <v>0</v>
      </c>
      <c r="P152" s="36">
        <f t="shared" si="9"/>
        <v>0</v>
      </c>
      <c r="Q152" s="36">
        <v>0</v>
      </c>
      <c r="R152" s="38"/>
      <c r="S152" s="38"/>
      <c r="T152" s="38"/>
      <c r="U152" s="32"/>
      <c r="V152" s="32"/>
      <c r="W152" s="32"/>
      <c r="X152" s="32"/>
    </row>
    <row r="153" spans="1:24" ht="15.75" customHeight="1" x14ac:dyDescent="0.25">
      <c r="A153" s="13" t="s">
        <v>31</v>
      </c>
      <c r="B153" s="33">
        <v>0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48">
        <v>0</v>
      </c>
      <c r="L153" s="48">
        <v>0</v>
      </c>
      <c r="M153" s="33">
        <v>0</v>
      </c>
      <c r="N153" s="32"/>
      <c r="O153" s="33"/>
      <c r="P153" s="36"/>
      <c r="Q153" s="36"/>
      <c r="R153" s="38"/>
      <c r="S153" s="38"/>
      <c r="T153" s="38"/>
      <c r="U153" s="32"/>
      <c r="V153" s="32"/>
      <c r="W153" s="32"/>
      <c r="X153" s="32"/>
    </row>
    <row r="154" spans="1:24" ht="15.75" customHeight="1" x14ac:dyDescent="0.25">
      <c r="A154" s="16" t="s">
        <v>5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49">
        <v>0</v>
      </c>
      <c r="L154" s="49">
        <v>0</v>
      </c>
      <c r="M154" s="36">
        <v>0</v>
      </c>
      <c r="N154" s="32"/>
      <c r="O154" s="36">
        <f t="shared" si="10"/>
        <v>0</v>
      </c>
      <c r="P154" s="36">
        <f t="shared" si="9"/>
        <v>2455402</v>
      </c>
      <c r="Q154" s="36">
        <v>2455402</v>
      </c>
      <c r="R154" s="38"/>
      <c r="S154" s="38"/>
      <c r="T154" s="38"/>
      <c r="U154" s="32"/>
      <c r="V154" s="32"/>
      <c r="W154" s="32"/>
      <c r="X154" s="32"/>
    </row>
    <row r="155" spans="1:24" ht="15.75" customHeight="1" x14ac:dyDescent="0.25">
      <c r="A155" s="16" t="s">
        <v>6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49">
        <v>0</v>
      </c>
      <c r="L155" s="49">
        <v>0</v>
      </c>
      <c r="M155" s="36">
        <v>0</v>
      </c>
      <c r="N155" s="32"/>
      <c r="O155" s="36">
        <f t="shared" si="10"/>
        <v>0</v>
      </c>
      <c r="P155" s="36">
        <f t="shared" si="9"/>
        <v>1131734.5900000001</v>
      </c>
      <c r="Q155" s="36">
        <v>1131734.5900000001</v>
      </c>
      <c r="R155" s="38"/>
      <c r="S155" s="38"/>
      <c r="T155" s="38"/>
      <c r="U155" s="32"/>
      <c r="V155" s="32"/>
      <c r="W155" s="32"/>
      <c r="X155" s="32"/>
    </row>
    <row r="156" spans="1:24" ht="15.75" customHeight="1" x14ac:dyDescent="0.25">
      <c r="A156" s="16" t="s">
        <v>7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49">
        <v>0</v>
      </c>
      <c r="L156" s="49">
        <v>0</v>
      </c>
      <c r="M156" s="36">
        <v>0</v>
      </c>
      <c r="N156" s="32"/>
      <c r="O156" s="36">
        <f t="shared" si="10"/>
        <v>0</v>
      </c>
      <c r="P156" s="36">
        <f t="shared" si="9"/>
        <v>49108.06</v>
      </c>
      <c r="Q156" s="36">
        <v>49108.06</v>
      </c>
      <c r="R156" s="38"/>
      <c r="S156" s="38"/>
      <c r="T156" s="38"/>
      <c r="U156" s="32"/>
      <c r="V156" s="32"/>
      <c r="W156" s="32"/>
      <c r="X156" s="32"/>
    </row>
    <row r="157" spans="1:24" ht="15.75" customHeight="1" x14ac:dyDescent="0.25">
      <c r="A157" s="21" t="s">
        <v>11</v>
      </c>
      <c r="B157" s="33">
        <v>2</v>
      </c>
      <c r="C157" s="33">
        <v>2</v>
      </c>
      <c r="D157" s="33">
        <v>2</v>
      </c>
      <c r="E157" s="33">
        <v>2</v>
      </c>
      <c r="F157" s="33">
        <v>2</v>
      </c>
      <c r="G157" s="33">
        <v>2</v>
      </c>
      <c r="H157" s="33">
        <v>2</v>
      </c>
      <c r="I157" s="33">
        <v>2</v>
      </c>
      <c r="J157" s="33">
        <v>2</v>
      </c>
      <c r="K157" s="48">
        <v>2</v>
      </c>
      <c r="L157" s="48">
        <v>2</v>
      </c>
      <c r="M157" s="48">
        <v>2</v>
      </c>
      <c r="N157" s="32"/>
      <c r="O157" s="36"/>
      <c r="P157" s="36"/>
      <c r="Q157" s="36"/>
      <c r="R157" s="38"/>
      <c r="S157" s="38"/>
      <c r="T157" s="38"/>
      <c r="U157" s="32"/>
      <c r="V157" s="32"/>
      <c r="W157" s="32"/>
      <c r="X157" s="32"/>
    </row>
    <row r="158" spans="1:24" ht="15.75" customHeight="1" x14ac:dyDescent="0.25">
      <c r="A158" s="22" t="s">
        <v>5</v>
      </c>
      <c r="B158" s="36">
        <v>97379.98</v>
      </c>
      <c r="C158" s="36">
        <v>101208.1</v>
      </c>
      <c r="D158" s="36">
        <v>90079.209999999992</v>
      </c>
      <c r="E158" s="36">
        <v>104574.27</v>
      </c>
      <c r="F158" s="36">
        <v>62839.08</v>
      </c>
      <c r="G158" s="36">
        <v>60287</v>
      </c>
      <c r="H158" s="36">
        <v>98353.45</v>
      </c>
      <c r="I158" s="36">
        <v>106102.79000000001</v>
      </c>
      <c r="J158" s="36">
        <v>98955.5</v>
      </c>
      <c r="K158" s="49">
        <v>111856.84</v>
      </c>
      <c r="L158" s="36">
        <v>52649.57</v>
      </c>
      <c r="M158" s="36">
        <v>77565</v>
      </c>
      <c r="N158" s="32"/>
      <c r="O158" s="36">
        <f>SUM(B158:M158)</f>
        <v>1061850.79</v>
      </c>
      <c r="P158" s="36">
        <f t="shared" si="9"/>
        <v>1781550.96</v>
      </c>
      <c r="Q158" s="36">
        <v>719700.16999999993</v>
      </c>
      <c r="R158" s="38"/>
      <c r="S158" s="38"/>
      <c r="T158" s="38"/>
      <c r="U158" s="32"/>
      <c r="V158" s="32"/>
      <c r="W158" s="32"/>
      <c r="X158" s="32"/>
    </row>
    <row r="159" spans="1:24" ht="15.75" customHeight="1" x14ac:dyDescent="0.25">
      <c r="A159" s="16" t="s">
        <v>6</v>
      </c>
      <c r="B159" s="36">
        <v>13633.19</v>
      </c>
      <c r="C159" s="36">
        <v>14169.13</v>
      </c>
      <c r="D159" s="36">
        <v>12611.09</v>
      </c>
      <c r="E159" s="36">
        <v>14640.390000000001</v>
      </c>
      <c r="F159" s="36">
        <v>8797.4800000000014</v>
      </c>
      <c r="G159" s="36">
        <v>8440.1899999999987</v>
      </c>
      <c r="H159" s="36">
        <v>13769.490000000002</v>
      </c>
      <c r="I159" s="36">
        <v>14854.39</v>
      </c>
      <c r="J159" s="36">
        <v>13853.760000000002</v>
      </c>
      <c r="K159" s="49">
        <v>15659.95</v>
      </c>
      <c r="L159" s="36">
        <v>7370.9400000000005</v>
      </c>
      <c r="M159" s="36">
        <v>10859.1</v>
      </c>
      <c r="N159" s="32"/>
      <c r="O159" s="36">
        <f>SUM(B159:M159)</f>
        <v>148659.1</v>
      </c>
      <c r="P159" s="36">
        <f t="shared" si="9"/>
        <v>249417.12</v>
      </c>
      <c r="Q159" s="36">
        <v>100758.01999999999</v>
      </c>
      <c r="R159" s="38"/>
      <c r="S159" s="38"/>
      <c r="T159" s="38"/>
      <c r="U159" s="32"/>
      <c r="V159" s="32"/>
      <c r="W159" s="32"/>
      <c r="X159" s="32"/>
    </row>
    <row r="160" spans="1:24" ht="15.75" customHeight="1" x14ac:dyDescent="0.25">
      <c r="A160" s="22" t="s">
        <v>7</v>
      </c>
      <c r="B160" s="36">
        <v>1947.59</v>
      </c>
      <c r="C160" s="36">
        <v>2024.16</v>
      </c>
      <c r="D160" s="36">
        <v>1801.58</v>
      </c>
      <c r="E160" s="36">
        <v>2091.48</v>
      </c>
      <c r="F160" s="36">
        <v>1256.7799999999997</v>
      </c>
      <c r="G160" s="36">
        <v>1205.7399999999998</v>
      </c>
      <c r="H160" s="36">
        <v>1967.07</v>
      </c>
      <c r="I160" s="36">
        <v>2122.06</v>
      </c>
      <c r="J160" s="36">
        <v>1979.12</v>
      </c>
      <c r="K160" s="49">
        <v>2237.14</v>
      </c>
      <c r="L160" s="36">
        <v>1052.9999999999998</v>
      </c>
      <c r="M160" s="36">
        <v>1551.3</v>
      </c>
      <c r="N160" s="32"/>
      <c r="O160" s="36">
        <f>SUM(B160:M160)</f>
        <v>21237.019999999997</v>
      </c>
      <c r="P160" s="36">
        <f t="shared" si="9"/>
        <v>35631.03</v>
      </c>
      <c r="Q160" s="36">
        <v>14394.01</v>
      </c>
      <c r="R160" s="38"/>
      <c r="S160" s="38"/>
      <c r="T160" s="38"/>
      <c r="U160" s="32"/>
      <c r="V160" s="32"/>
      <c r="W160" s="32"/>
      <c r="X160" s="32"/>
    </row>
    <row r="161" spans="1:24" ht="15.75" customHeight="1" x14ac:dyDescent="0.25">
      <c r="A161" s="16"/>
      <c r="B161" s="36"/>
      <c r="C161" s="36"/>
      <c r="D161" s="36"/>
      <c r="E161" s="36"/>
      <c r="F161" s="36"/>
      <c r="G161" s="36"/>
      <c r="H161" s="32"/>
      <c r="I161" s="36"/>
      <c r="J161" s="36"/>
      <c r="K161" s="49"/>
      <c r="L161" s="36"/>
      <c r="M161" s="36"/>
      <c r="N161" s="32"/>
      <c r="O161" s="36"/>
      <c r="P161" s="36"/>
      <c r="Q161" s="36"/>
      <c r="R161" s="38"/>
      <c r="S161" s="38"/>
      <c r="T161" s="38"/>
      <c r="U161" s="32"/>
      <c r="V161" s="32"/>
      <c r="W161" s="32"/>
      <c r="X161" s="32"/>
    </row>
    <row r="162" spans="1:24" ht="15.75" customHeight="1" x14ac:dyDescent="0.25">
      <c r="A162" s="11" t="s">
        <v>17</v>
      </c>
      <c r="B162" s="36"/>
      <c r="C162" s="36"/>
      <c r="D162" s="36"/>
      <c r="E162" s="36"/>
      <c r="F162" s="36"/>
      <c r="G162" s="36"/>
      <c r="H162" s="32"/>
      <c r="I162" s="36"/>
      <c r="J162" s="36"/>
      <c r="K162" s="49"/>
      <c r="L162" s="36"/>
      <c r="M162" s="36"/>
      <c r="N162" s="32"/>
      <c r="O162" s="36"/>
      <c r="P162" s="36"/>
      <c r="Q162" s="36"/>
      <c r="R162" s="38"/>
      <c r="S162" s="38"/>
      <c r="T162" s="38"/>
      <c r="U162" s="32"/>
      <c r="V162" s="32"/>
      <c r="W162" s="32"/>
      <c r="X162" s="32"/>
    </row>
    <row r="163" spans="1:24" ht="15.75" customHeight="1" x14ac:dyDescent="0.25">
      <c r="A163" s="13" t="s">
        <v>4</v>
      </c>
      <c r="B163" s="33">
        <v>73.666666666666671</v>
      </c>
      <c r="C163" s="33">
        <v>74</v>
      </c>
      <c r="D163" s="33">
        <v>75.2</v>
      </c>
      <c r="E163" s="33">
        <v>76</v>
      </c>
      <c r="F163" s="33">
        <v>76</v>
      </c>
      <c r="G163" s="33">
        <v>75</v>
      </c>
      <c r="H163" s="33">
        <v>75</v>
      </c>
      <c r="I163" s="33">
        <v>75</v>
      </c>
      <c r="J163" s="33">
        <v>75</v>
      </c>
      <c r="K163" s="48">
        <v>75</v>
      </c>
      <c r="L163" s="33">
        <v>75</v>
      </c>
      <c r="M163" s="33">
        <v>75</v>
      </c>
      <c r="N163" s="32"/>
      <c r="O163" s="33"/>
      <c r="P163" s="36"/>
      <c r="Q163" s="36"/>
      <c r="R163" s="38"/>
      <c r="S163" s="38"/>
      <c r="T163" s="38"/>
      <c r="U163" s="32"/>
      <c r="V163" s="32"/>
      <c r="W163" s="32"/>
      <c r="X163" s="32"/>
    </row>
    <row r="164" spans="1:24" ht="15.75" customHeight="1" x14ac:dyDescent="0.25">
      <c r="A164" s="16" t="s">
        <v>5</v>
      </c>
      <c r="B164" s="36">
        <v>3155992.44</v>
      </c>
      <c r="C164" s="36">
        <v>2510165.16</v>
      </c>
      <c r="D164" s="36">
        <v>2853498.77</v>
      </c>
      <c r="E164" s="36">
        <v>2851032.22</v>
      </c>
      <c r="F164" s="36">
        <v>2750823.37</v>
      </c>
      <c r="G164" s="36">
        <v>2869421.48</v>
      </c>
      <c r="H164" s="36">
        <v>2912561.4400000004</v>
      </c>
      <c r="I164" s="36">
        <v>3051652.68</v>
      </c>
      <c r="J164" s="36">
        <v>3692232.99</v>
      </c>
      <c r="K164" s="49">
        <v>3087627.73</v>
      </c>
      <c r="L164" s="36">
        <v>3022032.0799999996</v>
      </c>
      <c r="M164" s="36">
        <v>2731233.52</v>
      </c>
      <c r="N164" s="32"/>
      <c r="O164" s="36">
        <f>SUM(B164:M164)</f>
        <v>35488273.880000003</v>
      </c>
      <c r="P164" s="36">
        <f t="shared" si="9"/>
        <v>285251788.75</v>
      </c>
      <c r="Q164" s="36">
        <v>249763514.87</v>
      </c>
      <c r="R164" s="38"/>
      <c r="S164" s="38"/>
      <c r="T164" s="38"/>
      <c r="U164" s="32"/>
      <c r="V164" s="32"/>
      <c r="W164" s="32"/>
      <c r="X164" s="32"/>
    </row>
    <row r="165" spans="1:24" ht="15.75" customHeight="1" x14ac:dyDescent="0.25">
      <c r="A165" s="16" t="s">
        <v>6</v>
      </c>
      <c r="B165" s="36">
        <v>450562.16000000003</v>
      </c>
      <c r="C165" s="36">
        <v>362660.5</v>
      </c>
      <c r="D165" s="36">
        <v>423973.75999999995</v>
      </c>
      <c r="E165" s="36">
        <v>404093.06</v>
      </c>
      <c r="F165" s="36">
        <v>373232.79</v>
      </c>
      <c r="G165" s="36">
        <v>401719.02</v>
      </c>
      <c r="H165" s="36">
        <v>407758.60999999993</v>
      </c>
      <c r="I165" s="36">
        <v>427231.39</v>
      </c>
      <c r="J165" s="36">
        <v>516912.65</v>
      </c>
      <c r="K165" s="49">
        <v>432267.89999999997</v>
      </c>
      <c r="L165" s="36">
        <v>423084.51</v>
      </c>
      <c r="M165" s="36">
        <v>382372.71</v>
      </c>
      <c r="N165" s="32"/>
      <c r="O165" s="36">
        <f>SUM(B165:M165)</f>
        <v>5005869.0599999996</v>
      </c>
      <c r="P165" s="36">
        <f t="shared" si="9"/>
        <v>37361670.380000003</v>
      </c>
      <c r="Q165" s="36">
        <v>32355801.32</v>
      </c>
      <c r="R165" s="38"/>
      <c r="S165" s="38"/>
      <c r="T165" s="38"/>
      <c r="U165" s="32"/>
      <c r="V165" s="32"/>
      <c r="W165" s="32"/>
      <c r="X165" s="32"/>
    </row>
    <row r="166" spans="1:24" ht="15.75" customHeight="1" x14ac:dyDescent="0.25">
      <c r="A166" s="16" t="s">
        <v>7</v>
      </c>
      <c r="B166" s="36">
        <v>63119.869999999988</v>
      </c>
      <c r="C166" s="36">
        <v>50203.31</v>
      </c>
      <c r="D166" s="36">
        <v>57069.99</v>
      </c>
      <c r="E166" s="36">
        <v>57020.659999999996</v>
      </c>
      <c r="F166" s="36">
        <v>55016.479999999996</v>
      </c>
      <c r="G166" s="36">
        <v>57388.45</v>
      </c>
      <c r="H166" s="36">
        <v>58251.25</v>
      </c>
      <c r="I166" s="36">
        <v>61033.06</v>
      </c>
      <c r="J166" s="36">
        <v>73844.69</v>
      </c>
      <c r="K166" s="49">
        <v>61752.58</v>
      </c>
      <c r="L166" s="36">
        <v>60440.66</v>
      </c>
      <c r="M166" s="36">
        <v>54624.69</v>
      </c>
      <c r="N166" s="32"/>
      <c r="O166" s="36">
        <f>SUM(B166:M166)</f>
        <v>709765.69</v>
      </c>
      <c r="P166" s="36">
        <f t="shared" si="9"/>
        <v>5705036.75</v>
      </c>
      <c r="Q166" s="36">
        <v>4995271.0599999996</v>
      </c>
      <c r="R166" s="38"/>
      <c r="S166" s="38"/>
      <c r="T166" s="38"/>
      <c r="U166" s="32"/>
      <c r="V166" s="32"/>
      <c r="W166" s="32"/>
      <c r="X166" s="32"/>
    </row>
    <row r="167" spans="1:24" ht="15.75" customHeight="1" x14ac:dyDescent="0.25">
      <c r="A167" s="13" t="s">
        <v>8</v>
      </c>
      <c r="B167" s="33">
        <v>16</v>
      </c>
      <c r="C167" s="33">
        <v>16</v>
      </c>
      <c r="D167" s="33">
        <v>16.600000000000001</v>
      </c>
      <c r="E167" s="33">
        <v>17</v>
      </c>
      <c r="F167" s="33">
        <v>17</v>
      </c>
      <c r="G167" s="33">
        <v>17</v>
      </c>
      <c r="H167" s="33">
        <v>17</v>
      </c>
      <c r="I167" s="33">
        <v>17</v>
      </c>
      <c r="J167" s="33">
        <v>17</v>
      </c>
      <c r="K167" s="48">
        <v>17</v>
      </c>
      <c r="L167" s="33">
        <v>17</v>
      </c>
      <c r="M167" s="33">
        <v>17</v>
      </c>
      <c r="N167" s="32"/>
      <c r="O167" s="33"/>
      <c r="P167" s="36"/>
      <c r="Q167" s="36"/>
      <c r="R167" s="38"/>
      <c r="S167" s="38"/>
      <c r="T167" s="38"/>
      <c r="U167" s="32"/>
      <c r="V167" s="32"/>
      <c r="W167" s="32"/>
      <c r="X167" s="32"/>
    </row>
    <row r="168" spans="1:24" ht="15.75" customHeight="1" x14ac:dyDescent="0.25">
      <c r="A168" s="16" t="s">
        <v>5</v>
      </c>
      <c r="B168" s="36">
        <v>361305</v>
      </c>
      <c r="C168" s="36">
        <v>278545</v>
      </c>
      <c r="D168" s="36">
        <v>295028</v>
      </c>
      <c r="E168" s="36">
        <v>288429</v>
      </c>
      <c r="F168" s="36">
        <v>323890</v>
      </c>
      <c r="G168" s="36">
        <v>326795</v>
      </c>
      <c r="H168" s="36">
        <v>278622</v>
      </c>
      <c r="I168" s="36">
        <v>292011</v>
      </c>
      <c r="J168" s="36">
        <v>338388</v>
      </c>
      <c r="K168" s="49">
        <v>280558</v>
      </c>
      <c r="L168" s="36">
        <v>284869</v>
      </c>
      <c r="M168" s="36">
        <v>291157</v>
      </c>
      <c r="N168" s="32"/>
      <c r="O168" s="36">
        <f>SUM(B168:M168)</f>
        <v>3639597</v>
      </c>
      <c r="P168" s="36">
        <f t="shared" si="9"/>
        <v>33188655</v>
      </c>
      <c r="Q168" s="36">
        <v>29549058</v>
      </c>
      <c r="R168" s="38"/>
      <c r="S168" s="38"/>
      <c r="T168" s="38"/>
      <c r="U168" s="32"/>
      <c r="V168" s="32"/>
      <c r="W168" s="32"/>
      <c r="X168" s="32"/>
    </row>
    <row r="169" spans="1:24" ht="15.75" customHeight="1" x14ac:dyDescent="0.25">
      <c r="A169" s="16" t="s">
        <v>6</v>
      </c>
      <c r="B169" s="36">
        <v>50582.700000000012</v>
      </c>
      <c r="C169" s="36">
        <v>38996.299999999996</v>
      </c>
      <c r="D169" s="36">
        <v>41303.919999999991</v>
      </c>
      <c r="E169" s="36">
        <v>40380.060000000005</v>
      </c>
      <c r="F169" s="36">
        <v>45344.6</v>
      </c>
      <c r="G169" s="36">
        <v>45751.299999999996</v>
      </c>
      <c r="H169" s="36">
        <v>39007.08</v>
      </c>
      <c r="I169" s="36">
        <v>40881.539999999994</v>
      </c>
      <c r="J169" s="36">
        <v>47374.32</v>
      </c>
      <c r="K169" s="49">
        <v>39278.119999999995</v>
      </c>
      <c r="L169" s="36">
        <v>39881.659999999996</v>
      </c>
      <c r="M169" s="36">
        <v>40761.980000000003</v>
      </c>
      <c r="N169" s="32"/>
      <c r="O169" s="36">
        <f>SUM(B169:M169)</f>
        <v>509543.57999999996</v>
      </c>
      <c r="P169" s="36">
        <f t="shared" si="9"/>
        <v>4327078.78</v>
      </c>
      <c r="Q169" s="36">
        <v>3817535.2</v>
      </c>
      <c r="R169" s="38"/>
      <c r="S169" s="38"/>
      <c r="T169" s="38"/>
      <c r="U169" s="32"/>
      <c r="V169" s="32"/>
      <c r="W169" s="32"/>
      <c r="X169" s="32"/>
    </row>
    <row r="170" spans="1:24" ht="15.75" customHeight="1" x14ac:dyDescent="0.25">
      <c r="A170" s="16" t="s">
        <v>7</v>
      </c>
      <c r="B170" s="36">
        <v>7226.0999999999995</v>
      </c>
      <c r="C170" s="36">
        <v>5570.9000000000005</v>
      </c>
      <c r="D170" s="36">
        <v>5900.5599999999995</v>
      </c>
      <c r="E170" s="36">
        <v>5768.579999999999</v>
      </c>
      <c r="F170" s="36">
        <v>6477.8</v>
      </c>
      <c r="G170" s="36">
        <v>6535.9000000000005</v>
      </c>
      <c r="H170" s="36">
        <v>5572.44</v>
      </c>
      <c r="I170" s="36">
        <v>5840.22</v>
      </c>
      <c r="J170" s="36">
        <v>6767.76</v>
      </c>
      <c r="K170" s="49">
        <v>5611.1600000000008</v>
      </c>
      <c r="L170" s="36">
        <v>5697.3799999999992</v>
      </c>
      <c r="M170" s="36">
        <v>5823.1399999999994</v>
      </c>
      <c r="N170" s="32"/>
      <c r="O170" s="36">
        <f>SUM(B170:M170)</f>
        <v>72791.94</v>
      </c>
      <c r="P170" s="36">
        <f t="shared" si="9"/>
        <v>663774.1399999999</v>
      </c>
      <c r="Q170" s="36">
        <v>590982.19999999995</v>
      </c>
      <c r="R170" s="38"/>
      <c r="S170" s="38"/>
      <c r="T170" s="38"/>
      <c r="U170" s="32"/>
      <c r="V170" s="32"/>
      <c r="W170" s="32"/>
      <c r="X170" s="32"/>
    </row>
    <row r="171" spans="1:24" ht="15.75" customHeight="1" x14ac:dyDescent="0.25">
      <c r="A171" s="13" t="s">
        <v>9</v>
      </c>
      <c r="B171" s="33">
        <v>55</v>
      </c>
      <c r="C171" s="33">
        <v>55</v>
      </c>
      <c r="D171" s="33">
        <v>55</v>
      </c>
      <c r="E171" s="33">
        <v>55</v>
      </c>
      <c r="F171" s="33">
        <v>55</v>
      </c>
      <c r="G171" s="33">
        <v>55</v>
      </c>
      <c r="H171" s="33">
        <v>55</v>
      </c>
      <c r="I171" s="33">
        <v>55</v>
      </c>
      <c r="J171" s="33">
        <v>55</v>
      </c>
      <c r="K171" s="48">
        <v>55</v>
      </c>
      <c r="L171" s="33">
        <v>55</v>
      </c>
      <c r="M171" s="33">
        <v>55</v>
      </c>
      <c r="N171" s="32"/>
      <c r="O171" s="33"/>
      <c r="P171" s="36"/>
      <c r="Q171" s="36"/>
      <c r="R171" s="38"/>
      <c r="S171" s="38"/>
      <c r="T171" s="38"/>
      <c r="U171" s="32"/>
      <c r="V171" s="32"/>
      <c r="W171" s="32"/>
      <c r="X171" s="32"/>
    </row>
    <row r="172" spans="1:24" ht="15.75" customHeight="1" x14ac:dyDescent="0.25">
      <c r="A172" s="16" t="s">
        <v>5</v>
      </c>
      <c r="B172" s="36">
        <v>2712354.75</v>
      </c>
      <c r="C172" s="36">
        <v>2164811.75</v>
      </c>
      <c r="D172" s="36">
        <v>2426115</v>
      </c>
      <c r="E172" s="36">
        <v>2508305.25</v>
      </c>
      <c r="F172" s="36">
        <v>2425396.5</v>
      </c>
      <c r="G172" s="36">
        <v>2467311.75</v>
      </c>
      <c r="H172" s="36">
        <v>2597279.75</v>
      </c>
      <c r="I172" s="36">
        <v>2707767.75</v>
      </c>
      <c r="J172" s="36">
        <v>3283882.25</v>
      </c>
      <c r="K172" s="49">
        <v>2752620.25</v>
      </c>
      <c r="L172" s="36">
        <v>2678840</v>
      </c>
      <c r="M172" s="36">
        <v>2392743</v>
      </c>
      <c r="N172" s="32"/>
      <c r="O172" s="36">
        <f>SUM(B172:M172)</f>
        <v>31117428</v>
      </c>
      <c r="P172" s="36">
        <f t="shared" si="9"/>
        <v>250238065.25</v>
      </c>
      <c r="Q172" s="36">
        <v>219120637.25</v>
      </c>
      <c r="R172" s="38"/>
      <c r="S172" s="38"/>
      <c r="T172" s="38"/>
      <c r="U172" s="32"/>
      <c r="V172" s="32"/>
      <c r="W172" s="32"/>
      <c r="X172" s="32"/>
    </row>
    <row r="173" spans="1:24" ht="15.75" customHeight="1" x14ac:dyDescent="0.25">
      <c r="A173" s="16" t="s">
        <v>6</v>
      </c>
      <c r="B173" s="36">
        <v>379729.68</v>
      </c>
      <c r="C173" s="36">
        <v>303073.65999999997</v>
      </c>
      <c r="D173" s="36">
        <v>339656.12</v>
      </c>
      <c r="E173" s="36">
        <v>351162.75</v>
      </c>
      <c r="F173" s="36">
        <v>339555.52</v>
      </c>
      <c r="G173" s="36">
        <v>345423.66</v>
      </c>
      <c r="H173" s="36">
        <v>363619.17999999993</v>
      </c>
      <c r="I173" s="36">
        <v>379087.50000000006</v>
      </c>
      <c r="J173" s="36">
        <v>459743.54</v>
      </c>
      <c r="K173" s="49">
        <v>385366.85</v>
      </c>
      <c r="L173" s="36">
        <v>375037.61999999994</v>
      </c>
      <c r="M173" s="36">
        <v>334984.03999999998</v>
      </c>
      <c r="N173" s="32"/>
      <c r="O173" s="36">
        <f>SUM(B173:M173)</f>
        <v>4356440.12</v>
      </c>
      <c r="P173" s="36">
        <f t="shared" si="9"/>
        <v>32522176.390000001</v>
      </c>
      <c r="Q173" s="36">
        <v>28165736.27</v>
      </c>
      <c r="R173" s="38"/>
      <c r="S173" s="38"/>
      <c r="T173" s="38"/>
      <c r="U173" s="32"/>
      <c r="V173" s="32"/>
      <c r="W173" s="32"/>
      <c r="X173" s="32"/>
    </row>
    <row r="174" spans="1:24" ht="15.75" customHeight="1" x14ac:dyDescent="0.25">
      <c r="A174" s="16" t="s">
        <v>7</v>
      </c>
      <c r="B174" s="36">
        <v>54247.11</v>
      </c>
      <c r="C174" s="36">
        <v>43296.250000000007</v>
      </c>
      <c r="D174" s="36">
        <v>48522.32</v>
      </c>
      <c r="E174" s="36">
        <v>50166.119999999995</v>
      </c>
      <c r="F174" s="36">
        <v>48507.939999999995</v>
      </c>
      <c r="G174" s="36">
        <v>49346.25</v>
      </c>
      <c r="H174" s="36">
        <v>51945.61</v>
      </c>
      <c r="I174" s="36">
        <v>54155.369999999995</v>
      </c>
      <c r="J174" s="36">
        <v>65677.67</v>
      </c>
      <c r="K174" s="49">
        <v>55052.42</v>
      </c>
      <c r="L174" s="36">
        <v>53576.820000000007</v>
      </c>
      <c r="M174" s="36">
        <v>47854.880000000005</v>
      </c>
      <c r="N174" s="32"/>
      <c r="O174" s="36">
        <f>SUM(B174:M174)</f>
        <v>622348.75999999989</v>
      </c>
      <c r="P174" s="36">
        <f t="shared" si="9"/>
        <v>5004763.0199999996</v>
      </c>
      <c r="Q174" s="36">
        <v>4382414.26</v>
      </c>
      <c r="R174" s="38"/>
      <c r="S174" s="38"/>
      <c r="T174" s="38"/>
      <c r="U174" s="32"/>
      <c r="V174" s="32"/>
      <c r="W174" s="32"/>
      <c r="X174" s="32"/>
    </row>
    <row r="175" spans="1:24" ht="15.75" customHeight="1" x14ac:dyDescent="0.25">
      <c r="A175" s="13" t="s">
        <v>10</v>
      </c>
      <c r="B175" s="33">
        <v>0</v>
      </c>
      <c r="C175" s="33">
        <v>0</v>
      </c>
      <c r="D175" s="33">
        <v>0</v>
      </c>
      <c r="E175" s="33">
        <v>0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48">
        <v>0</v>
      </c>
      <c r="L175" s="48">
        <v>0</v>
      </c>
      <c r="M175" s="33">
        <v>0</v>
      </c>
      <c r="N175" s="32"/>
      <c r="O175" s="33"/>
      <c r="P175" s="36"/>
      <c r="Q175" s="36"/>
      <c r="R175" s="38"/>
      <c r="S175" s="38"/>
      <c r="T175" s="38"/>
      <c r="U175" s="32"/>
      <c r="V175" s="32"/>
      <c r="W175" s="32"/>
      <c r="X175" s="32"/>
    </row>
    <row r="176" spans="1:24" ht="15.75" customHeight="1" x14ac:dyDescent="0.25">
      <c r="A176" s="16" t="s">
        <v>5</v>
      </c>
      <c r="B176" s="36">
        <v>0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49">
        <v>0</v>
      </c>
      <c r="L176" s="36">
        <v>0</v>
      </c>
      <c r="M176" s="36">
        <v>0</v>
      </c>
      <c r="N176" s="32"/>
      <c r="O176" s="36">
        <f>SUM(B176:M176)</f>
        <v>0</v>
      </c>
      <c r="P176" s="36">
        <f t="shared" si="9"/>
        <v>72711</v>
      </c>
      <c r="Q176" s="36">
        <v>72711</v>
      </c>
      <c r="R176" s="38"/>
      <c r="S176" s="38"/>
      <c r="T176" s="38"/>
      <c r="U176" s="32"/>
      <c r="V176" s="32"/>
      <c r="W176" s="32"/>
      <c r="X176" s="32"/>
    </row>
    <row r="177" spans="1:24" ht="15.75" customHeight="1" x14ac:dyDescent="0.25">
      <c r="A177" s="16" t="s">
        <v>6</v>
      </c>
      <c r="B177" s="36">
        <v>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49">
        <v>0</v>
      </c>
      <c r="L177" s="36">
        <v>0</v>
      </c>
      <c r="M177" s="36">
        <v>0</v>
      </c>
      <c r="N177" s="32"/>
      <c r="O177" s="36">
        <f>SUM(B177:M177)</f>
        <v>0</v>
      </c>
      <c r="P177" s="36">
        <f t="shared" si="9"/>
        <v>8725</v>
      </c>
      <c r="Q177" s="36">
        <v>8725</v>
      </c>
      <c r="R177" s="38"/>
      <c r="S177" s="38"/>
      <c r="T177" s="38"/>
      <c r="U177" s="32"/>
      <c r="V177" s="32"/>
      <c r="W177" s="32"/>
      <c r="X177" s="32"/>
    </row>
    <row r="178" spans="1:24" ht="15.75" customHeight="1" x14ac:dyDescent="0.25">
      <c r="A178" s="16" t="s">
        <v>7</v>
      </c>
      <c r="B178" s="36">
        <v>0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49">
        <v>0</v>
      </c>
      <c r="L178" s="36">
        <v>0</v>
      </c>
      <c r="M178" s="36">
        <v>0</v>
      </c>
      <c r="N178" s="32"/>
      <c r="O178" s="36">
        <f>SUM(B178:M178)</f>
        <v>0</v>
      </c>
      <c r="P178" s="36">
        <f t="shared" si="9"/>
        <v>1454</v>
      </c>
      <c r="Q178" s="36">
        <v>1454</v>
      </c>
      <c r="R178" s="38"/>
      <c r="S178" s="38"/>
      <c r="T178" s="38"/>
      <c r="U178" s="32"/>
      <c r="V178" s="32"/>
      <c r="W178" s="32"/>
      <c r="X178" s="32"/>
    </row>
    <row r="179" spans="1:24" ht="15.75" customHeight="1" x14ac:dyDescent="0.25">
      <c r="A179" s="13" t="s">
        <v>31</v>
      </c>
      <c r="B179" s="33">
        <v>1</v>
      </c>
      <c r="C179" s="33">
        <v>1</v>
      </c>
      <c r="D179" s="33">
        <v>1</v>
      </c>
      <c r="E179" s="33">
        <v>1</v>
      </c>
      <c r="F179" s="33">
        <v>1</v>
      </c>
      <c r="G179" s="33">
        <v>0</v>
      </c>
      <c r="H179" s="33">
        <v>0</v>
      </c>
      <c r="I179" s="33">
        <v>0</v>
      </c>
      <c r="J179" s="33">
        <v>0</v>
      </c>
      <c r="K179" s="48">
        <v>0</v>
      </c>
      <c r="L179" s="33">
        <v>0</v>
      </c>
      <c r="M179" s="33">
        <v>0</v>
      </c>
      <c r="N179" s="32"/>
      <c r="O179" s="33"/>
      <c r="P179" s="36"/>
      <c r="Q179" s="36"/>
      <c r="R179" s="38"/>
      <c r="S179" s="38"/>
      <c r="T179" s="38"/>
      <c r="U179" s="32"/>
      <c r="V179" s="32"/>
      <c r="W179" s="32"/>
      <c r="X179" s="32"/>
    </row>
    <row r="180" spans="1:24" ht="15.75" customHeight="1" x14ac:dyDescent="0.25">
      <c r="A180" s="16" t="s">
        <v>5</v>
      </c>
      <c r="B180" s="36">
        <v>25656.5</v>
      </c>
      <c r="C180" s="36">
        <v>33051.050000000003</v>
      </c>
      <c r="D180" s="36">
        <v>72011.5</v>
      </c>
      <c r="E180" s="36">
        <v>14554.5</v>
      </c>
      <c r="F180" s="36">
        <v>-34948.5</v>
      </c>
      <c r="G180" s="36">
        <v>0</v>
      </c>
      <c r="H180" s="36">
        <v>0</v>
      </c>
      <c r="I180" s="36">
        <v>0</v>
      </c>
      <c r="J180" s="36">
        <v>0</v>
      </c>
      <c r="K180" s="49">
        <v>0</v>
      </c>
      <c r="L180" s="36">
        <v>0</v>
      </c>
      <c r="M180" s="53">
        <v>0</v>
      </c>
      <c r="N180" s="32"/>
      <c r="O180" s="36">
        <f>SUM(B180:M180)</f>
        <v>110325.04999999999</v>
      </c>
      <c r="P180" s="36">
        <f t="shared" si="9"/>
        <v>768672.05</v>
      </c>
      <c r="Q180" s="36">
        <v>658347</v>
      </c>
      <c r="R180" s="38"/>
      <c r="S180" s="38"/>
      <c r="T180" s="38"/>
      <c r="U180" s="32"/>
      <c r="V180" s="32"/>
      <c r="W180" s="32"/>
      <c r="X180" s="32"/>
    </row>
    <row r="181" spans="1:24" ht="15.75" customHeight="1" x14ac:dyDescent="0.25">
      <c r="A181" s="16" t="s">
        <v>6</v>
      </c>
      <c r="B181" s="36">
        <v>12315.12</v>
      </c>
      <c r="C181" s="36">
        <v>15864.499999999998</v>
      </c>
      <c r="D181" s="36">
        <v>34565.520000000004</v>
      </c>
      <c r="E181" s="36">
        <v>6986.16</v>
      </c>
      <c r="F181" s="36">
        <v>-16775.28</v>
      </c>
      <c r="G181" s="36">
        <v>0</v>
      </c>
      <c r="H181" s="36">
        <v>0</v>
      </c>
      <c r="I181" s="36">
        <v>0</v>
      </c>
      <c r="J181" s="36">
        <v>0</v>
      </c>
      <c r="K181" s="49">
        <v>0</v>
      </c>
      <c r="L181" s="36">
        <v>0</v>
      </c>
      <c r="M181" s="53">
        <v>0</v>
      </c>
      <c r="N181" s="32"/>
      <c r="O181" s="36">
        <f>SUM(B181:M181)</f>
        <v>52956.020000000004</v>
      </c>
      <c r="P181" s="36">
        <f t="shared" si="9"/>
        <v>365974.21</v>
      </c>
      <c r="Q181" s="36">
        <v>313018.19</v>
      </c>
      <c r="R181" s="38"/>
      <c r="S181" s="38"/>
      <c r="T181" s="38"/>
      <c r="U181" s="32"/>
      <c r="V181" s="32"/>
      <c r="W181" s="32"/>
      <c r="X181" s="32"/>
    </row>
    <row r="182" spans="1:24" ht="15.75" customHeight="1" x14ac:dyDescent="0.25">
      <c r="A182" s="16" t="s">
        <v>7</v>
      </c>
      <c r="B182" s="36">
        <v>513.13</v>
      </c>
      <c r="C182" s="36">
        <v>661.02</v>
      </c>
      <c r="D182" s="36">
        <v>1440.23</v>
      </c>
      <c r="E182" s="36">
        <v>291.09000000000003</v>
      </c>
      <c r="F182" s="36">
        <v>-698.97</v>
      </c>
      <c r="G182" s="36">
        <v>0</v>
      </c>
      <c r="H182" s="36">
        <v>0</v>
      </c>
      <c r="I182" s="36">
        <v>0</v>
      </c>
      <c r="J182" s="36">
        <v>0</v>
      </c>
      <c r="K182" s="49">
        <v>0</v>
      </c>
      <c r="L182" s="36">
        <v>0</v>
      </c>
      <c r="M182" s="53">
        <v>0</v>
      </c>
      <c r="N182" s="32"/>
      <c r="O182" s="36">
        <f>SUM(B182:M182)</f>
        <v>2206.5</v>
      </c>
      <c r="P182" s="36">
        <f t="shared" si="9"/>
        <v>15373.880000000001</v>
      </c>
      <c r="Q182" s="36">
        <v>13167.380000000001</v>
      </c>
      <c r="R182" s="38"/>
      <c r="S182" s="38"/>
      <c r="T182" s="38"/>
      <c r="U182" s="32"/>
      <c r="V182" s="32"/>
      <c r="W182" s="32"/>
      <c r="X182" s="32"/>
    </row>
    <row r="183" spans="1:24" ht="15.75" customHeight="1" x14ac:dyDescent="0.25">
      <c r="A183" s="21" t="s">
        <v>11</v>
      </c>
      <c r="B183" s="33">
        <v>2</v>
      </c>
      <c r="C183" s="33">
        <v>2</v>
      </c>
      <c r="D183" s="33">
        <v>2</v>
      </c>
      <c r="E183" s="33">
        <v>3</v>
      </c>
      <c r="F183" s="33">
        <v>3</v>
      </c>
      <c r="G183" s="33">
        <v>3</v>
      </c>
      <c r="H183" s="33">
        <v>3</v>
      </c>
      <c r="I183" s="33">
        <v>3</v>
      </c>
      <c r="J183" s="33">
        <v>3</v>
      </c>
      <c r="K183" s="48">
        <v>3</v>
      </c>
      <c r="L183" s="48">
        <v>3</v>
      </c>
      <c r="M183" s="48">
        <v>3</v>
      </c>
      <c r="N183" s="32"/>
      <c r="O183" s="36"/>
      <c r="P183" s="36"/>
      <c r="Q183" s="36"/>
      <c r="R183" s="38"/>
      <c r="S183" s="38"/>
      <c r="T183" s="38"/>
      <c r="U183" s="32"/>
      <c r="V183" s="32"/>
      <c r="W183" s="32"/>
      <c r="X183" s="32"/>
    </row>
    <row r="184" spans="1:24" ht="15.75" customHeight="1" x14ac:dyDescent="0.25">
      <c r="A184" s="22" t="s">
        <v>5</v>
      </c>
      <c r="B184" s="36">
        <v>56676.19</v>
      </c>
      <c r="C184" s="36">
        <v>33757.360000000001</v>
      </c>
      <c r="D184" s="36">
        <v>60344.27</v>
      </c>
      <c r="E184" s="36">
        <v>39743.47</v>
      </c>
      <c r="F184" s="36">
        <v>36485.369999999995</v>
      </c>
      <c r="G184" s="36">
        <v>75314.73</v>
      </c>
      <c r="H184" s="36">
        <v>36659.69</v>
      </c>
      <c r="I184" s="36">
        <v>51873.929999999993</v>
      </c>
      <c r="J184" s="36">
        <v>69962.740000000005</v>
      </c>
      <c r="K184" s="49">
        <v>54449.479999999996</v>
      </c>
      <c r="L184" s="36">
        <v>58323.079999999994</v>
      </c>
      <c r="M184" s="36">
        <v>47333.520000000004</v>
      </c>
      <c r="N184" s="32"/>
      <c r="O184" s="36">
        <f>SUM(B184:M184)</f>
        <v>620923.82999999996</v>
      </c>
      <c r="P184" s="36">
        <f t="shared" si="9"/>
        <v>983685.45</v>
      </c>
      <c r="Q184" s="36">
        <v>362761.62</v>
      </c>
      <c r="R184" s="38"/>
      <c r="S184" s="38"/>
      <c r="T184" s="38"/>
      <c r="U184" s="32"/>
      <c r="V184" s="32"/>
      <c r="W184" s="32"/>
      <c r="X184" s="32"/>
    </row>
    <row r="185" spans="1:24" ht="15.75" customHeight="1" x14ac:dyDescent="0.25">
      <c r="A185" s="16" t="s">
        <v>6</v>
      </c>
      <c r="B185" s="36">
        <v>7934.66</v>
      </c>
      <c r="C185" s="36">
        <v>4726.04</v>
      </c>
      <c r="D185" s="36">
        <v>8448.2000000000007</v>
      </c>
      <c r="E185" s="36">
        <v>5564.09</v>
      </c>
      <c r="F185" s="36">
        <v>5107.95</v>
      </c>
      <c r="G185" s="36">
        <v>10544.06</v>
      </c>
      <c r="H185" s="36">
        <v>5132.3500000000004</v>
      </c>
      <c r="I185" s="36">
        <v>7262.3499999999995</v>
      </c>
      <c r="J185" s="36">
        <v>9794.7900000000009</v>
      </c>
      <c r="K185" s="49">
        <v>7622.93</v>
      </c>
      <c r="L185" s="36">
        <v>8165.2299999999987</v>
      </c>
      <c r="M185" s="36">
        <v>6626.69</v>
      </c>
      <c r="N185" s="32"/>
      <c r="O185" s="36">
        <f>SUM(B185:M185)</f>
        <v>86929.34</v>
      </c>
      <c r="P185" s="36">
        <f t="shared" si="9"/>
        <v>137716</v>
      </c>
      <c r="Q185" s="36">
        <v>50786.659999999996</v>
      </c>
      <c r="R185" s="38"/>
      <c r="S185" s="38"/>
      <c r="T185" s="38"/>
      <c r="U185" s="32"/>
      <c r="V185" s="32"/>
      <c r="W185" s="32"/>
      <c r="X185" s="32"/>
    </row>
    <row r="186" spans="1:24" ht="15.75" customHeight="1" x14ac:dyDescent="0.25">
      <c r="A186" s="22" t="s">
        <v>7</v>
      </c>
      <c r="B186" s="36">
        <v>1133.53</v>
      </c>
      <c r="C186" s="36">
        <v>675.14</v>
      </c>
      <c r="D186" s="36">
        <v>1206.8800000000001</v>
      </c>
      <c r="E186" s="36">
        <v>794.87</v>
      </c>
      <c r="F186" s="36">
        <v>729.71</v>
      </c>
      <c r="G186" s="36">
        <v>1506.3</v>
      </c>
      <c r="H186" s="36">
        <v>733.19999999999993</v>
      </c>
      <c r="I186" s="36">
        <v>1037.47</v>
      </c>
      <c r="J186" s="36">
        <v>1399.26</v>
      </c>
      <c r="K186" s="49">
        <v>1089</v>
      </c>
      <c r="L186" s="36">
        <v>1166.46</v>
      </c>
      <c r="M186" s="36">
        <v>946.67</v>
      </c>
      <c r="N186" s="32"/>
      <c r="O186" s="36">
        <f>SUM(B186:M186)</f>
        <v>12418.49</v>
      </c>
      <c r="P186" s="36">
        <f t="shared" si="9"/>
        <v>19673.71</v>
      </c>
      <c r="Q186" s="36">
        <v>7255.22</v>
      </c>
      <c r="R186" s="38"/>
      <c r="S186" s="38"/>
      <c r="T186" s="38"/>
      <c r="U186" s="32"/>
      <c r="V186" s="32"/>
      <c r="W186" s="32"/>
      <c r="X186" s="32"/>
    </row>
    <row r="187" spans="1:24" ht="15.75" customHeight="1" x14ac:dyDescent="0.25">
      <c r="B187" s="36"/>
      <c r="C187" s="36"/>
      <c r="D187" s="36"/>
      <c r="E187" s="36"/>
      <c r="F187" s="36"/>
      <c r="G187" s="36"/>
      <c r="H187" s="32"/>
      <c r="I187" s="36"/>
      <c r="J187" s="36"/>
      <c r="K187" s="49"/>
      <c r="L187" s="36"/>
      <c r="M187" s="36"/>
      <c r="N187" s="32"/>
      <c r="O187" s="36"/>
      <c r="P187" s="36"/>
      <c r="Q187" s="36"/>
      <c r="R187" s="38"/>
      <c r="S187" s="38"/>
      <c r="T187" s="38"/>
      <c r="U187" s="32"/>
      <c r="V187" s="32"/>
      <c r="W187" s="32"/>
      <c r="X187" s="32"/>
    </row>
    <row r="188" spans="1:24" ht="15.75" customHeight="1" x14ac:dyDescent="0.25">
      <c r="A188" s="11" t="s">
        <v>18</v>
      </c>
      <c r="B188" s="36"/>
      <c r="C188" s="36"/>
      <c r="D188" s="36"/>
      <c r="E188" s="36"/>
      <c r="F188" s="36"/>
      <c r="G188" s="36"/>
      <c r="H188" s="32"/>
      <c r="I188" s="36"/>
      <c r="J188" s="36"/>
      <c r="K188" s="49"/>
      <c r="L188" s="36"/>
      <c r="M188" s="36"/>
      <c r="N188" s="32"/>
      <c r="O188" s="36"/>
      <c r="P188" s="36"/>
      <c r="Q188" s="36"/>
      <c r="R188" s="38"/>
      <c r="S188" s="38"/>
      <c r="T188" s="38"/>
      <c r="U188" s="32"/>
      <c r="V188" s="32"/>
      <c r="W188" s="32"/>
      <c r="X188" s="32"/>
    </row>
    <row r="189" spans="1:24" ht="15.75" customHeight="1" x14ac:dyDescent="0.25">
      <c r="A189" s="13" t="s">
        <v>4</v>
      </c>
      <c r="B189" s="33">
        <v>236.33333333333334</v>
      </c>
      <c r="C189" s="33">
        <v>243.88000000000002</v>
      </c>
      <c r="D189" s="33">
        <v>244</v>
      </c>
      <c r="E189" s="33">
        <v>243.93333333333331</v>
      </c>
      <c r="F189" s="33">
        <v>243.92</v>
      </c>
      <c r="G189" s="33">
        <v>244</v>
      </c>
      <c r="H189" s="33">
        <v>249</v>
      </c>
      <c r="I189" s="33">
        <v>249</v>
      </c>
      <c r="J189" s="33">
        <v>249</v>
      </c>
      <c r="K189" s="48">
        <v>245.16666666666666</v>
      </c>
      <c r="L189" s="33">
        <v>251.8</v>
      </c>
      <c r="M189" s="33">
        <v>252.08</v>
      </c>
      <c r="N189" s="32"/>
      <c r="O189" s="33"/>
      <c r="P189" s="36"/>
      <c r="Q189" s="36"/>
      <c r="R189" s="38"/>
      <c r="S189" s="38"/>
      <c r="T189" s="38"/>
      <c r="U189" s="32"/>
      <c r="V189" s="32"/>
      <c r="W189" s="32"/>
      <c r="X189" s="32"/>
    </row>
    <row r="190" spans="1:24" ht="15.75" customHeight="1" x14ac:dyDescent="0.25">
      <c r="A190" s="16" t="s">
        <v>5</v>
      </c>
      <c r="B190" s="36">
        <v>20616680.130000003</v>
      </c>
      <c r="C190" s="36">
        <v>19951913.699999999</v>
      </c>
      <c r="D190" s="36">
        <v>22688379.48</v>
      </c>
      <c r="E190" s="36">
        <v>19194701.669999998</v>
      </c>
      <c r="F190" s="36">
        <v>20112687.48</v>
      </c>
      <c r="G190" s="36">
        <v>21069118.75</v>
      </c>
      <c r="H190" s="36">
        <v>18125762.239999998</v>
      </c>
      <c r="I190" s="36">
        <v>19145452.879999999</v>
      </c>
      <c r="J190" s="36">
        <v>18929891.650000002</v>
      </c>
      <c r="K190" s="49">
        <v>17576572.779999997</v>
      </c>
      <c r="L190" s="36">
        <v>19616223.050000001</v>
      </c>
      <c r="M190" s="36">
        <v>18688717.91</v>
      </c>
      <c r="N190" s="32"/>
      <c r="O190" s="36">
        <f>SUM(B190:M190)</f>
        <v>235716101.72000003</v>
      </c>
      <c r="P190" s="36">
        <f t="shared" si="9"/>
        <v>1445608680.6300001</v>
      </c>
      <c r="Q190" s="36">
        <v>1209892578.9100001</v>
      </c>
      <c r="R190" s="38"/>
      <c r="S190" s="38"/>
      <c r="T190" s="38"/>
      <c r="U190" s="32"/>
      <c r="V190" s="32"/>
      <c r="W190" s="32"/>
      <c r="X190" s="32"/>
    </row>
    <row r="191" spans="1:24" ht="15.75" customHeight="1" x14ac:dyDescent="0.25">
      <c r="A191" s="16" t="s">
        <v>6</v>
      </c>
      <c r="B191" s="36">
        <v>2886335.2199999997</v>
      </c>
      <c r="C191" s="36">
        <v>2793267.9099999997</v>
      </c>
      <c r="D191" s="36">
        <v>3176373.13</v>
      </c>
      <c r="E191" s="36">
        <v>2687258.24</v>
      </c>
      <c r="F191" s="36">
        <v>2815776.23</v>
      </c>
      <c r="G191" s="36">
        <v>2949676.64</v>
      </c>
      <c r="H191" s="36">
        <v>2537606.7200000002</v>
      </c>
      <c r="I191" s="36">
        <v>2680363.41</v>
      </c>
      <c r="J191" s="36">
        <v>2650184.83</v>
      </c>
      <c r="K191" s="49">
        <v>2460720.1799999997</v>
      </c>
      <c r="L191" s="36">
        <v>2746271.2200000007</v>
      </c>
      <c r="M191" s="36">
        <v>2616420.5199999996</v>
      </c>
      <c r="N191" s="32"/>
      <c r="O191" s="36">
        <f>SUM(B191:M191)</f>
        <v>33000254.249999996</v>
      </c>
      <c r="P191" s="36">
        <f t="shared" si="9"/>
        <v>186616645.19999999</v>
      </c>
      <c r="Q191" s="36">
        <v>153616390.94999999</v>
      </c>
      <c r="R191" s="38"/>
      <c r="S191" s="38"/>
      <c r="T191" s="38"/>
      <c r="U191" s="32"/>
      <c r="V191" s="32"/>
      <c r="W191" s="32"/>
      <c r="X191" s="32"/>
    </row>
    <row r="192" spans="1:24" ht="15.75" customHeight="1" x14ac:dyDescent="0.25">
      <c r="A192" s="16" t="s">
        <v>7</v>
      </c>
      <c r="B192" s="36">
        <v>412333.59</v>
      </c>
      <c r="C192" s="36">
        <v>399038.27999999997</v>
      </c>
      <c r="D192" s="36">
        <v>453767.6</v>
      </c>
      <c r="E192" s="36">
        <v>383894.05</v>
      </c>
      <c r="F192" s="36">
        <v>402253.76</v>
      </c>
      <c r="G192" s="36">
        <v>421382.39999999997</v>
      </c>
      <c r="H192" s="36">
        <v>362515.25</v>
      </c>
      <c r="I192" s="36">
        <v>382909.07999999996</v>
      </c>
      <c r="J192" s="36">
        <v>378597.83</v>
      </c>
      <c r="K192" s="49">
        <v>351531.45</v>
      </c>
      <c r="L192" s="36">
        <v>392324.46</v>
      </c>
      <c r="M192" s="36">
        <v>373774.37</v>
      </c>
      <c r="N192" s="32"/>
      <c r="O192" s="36">
        <f>SUM(B192:M192)</f>
        <v>4714322.120000001</v>
      </c>
      <c r="P192" s="36">
        <f t="shared" si="9"/>
        <v>28912173.370000001</v>
      </c>
      <c r="Q192" s="36">
        <v>24197851.25</v>
      </c>
      <c r="R192" s="38"/>
      <c r="S192" s="38"/>
      <c r="T192" s="38"/>
      <c r="U192" s="32"/>
      <c r="V192" s="32"/>
      <c r="W192" s="32"/>
      <c r="X192" s="32"/>
    </row>
    <row r="193" spans="1:24" ht="15.75" customHeight="1" x14ac:dyDescent="0.25">
      <c r="A193" s="13" t="s">
        <v>8</v>
      </c>
      <c r="B193" s="33">
        <v>30</v>
      </c>
      <c r="C193" s="33">
        <v>30</v>
      </c>
      <c r="D193" s="33">
        <v>30</v>
      </c>
      <c r="E193" s="33">
        <v>30</v>
      </c>
      <c r="F193" s="33">
        <v>30</v>
      </c>
      <c r="G193" s="33">
        <v>30</v>
      </c>
      <c r="H193" s="33">
        <v>30</v>
      </c>
      <c r="I193" s="33">
        <v>30</v>
      </c>
      <c r="J193" s="33">
        <v>30</v>
      </c>
      <c r="K193" s="48">
        <v>26.166666666666668</v>
      </c>
      <c r="L193" s="33">
        <v>26</v>
      </c>
      <c r="M193" s="33">
        <v>26</v>
      </c>
      <c r="N193" s="32"/>
      <c r="O193" s="33"/>
      <c r="P193" s="36"/>
      <c r="Q193" s="36"/>
      <c r="R193" s="38"/>
      <c r="S193" s="38"/>
      <c r="T193" s="38"/>
      <c r="U193" s="32"/>
      <c r="V193" s="32"/>
      <c r="W193" s="32"/>
      <c r="X193" s="32"/>
    </row>
    <row r="194" spans="1:24" ht="15.75" customHeight="1" x14ac:dyDescent="0.25">
      <c r="A194" s="16" t="s">
        <v>5</v>
      </c>
      <c r="B194" s="36">
        <v>963810</v>
      </c>
      <c r="C194" s="36">
        <v>882599</v>
      </c>
      <c r="D194" s="36">
        <v>826184</v>
      </c>
      <c r="E194" s="36">
        <v>812820</v>
      </c>
      <c r="F194" s="36">
        <v>825322</v>
      </c>
      <c r="G194" s="36">
        <v>907573</v>
      </c>
      <c r="H194" s="36">
        <v>857008</v>
      </c>
      <c r="I194" s="36">
        <v>856555</v>
      </c>
      <c r="J194" s="36">
        <v>938295</v>
      </c>
      <c r="K194" s="49">
        <v>868837</v>
      </c>
      <c r="L194" s="36">
        <v>896918</v>
      </c>
      <c r="M194" s="36">
        <v>894721</v>
      </c>
      <c r="N194" s="32"/>
      <c r="O194" s="36">
        <f>SUM(B194:M194)</f>
        <v>10530642</v>
      </c>
      <c r="P194" s="36">
        <f t="shared" si="9"/>
        <v>84289909.5</v>
      </c>
      <c r="Q194" s="36">
        <v>73759267.5</v>
      </c>
      <c r="R194" s="38"/>
      <c r="S194" s="38"/>
      <c r="T194" s="38"/>
      <c r="U194" s="32"/>
      <c r="V194" s="32"/>
      <c r="W194" s="32"/>
      <c r="X194" s="32"/>
    </row>
    <row r="195" spans="1:24" ht="15.75" customHeight="1" x14ac:dyDescent="0.25">
      <c r="A195" s="16" t="s">
        <v>6</v>
      </c>
      <c r="B195" s="36">
        <v>134933.4</v>
      </c>
      <c r="C195" s="36">
        <v>123563.86</v>
      </c>
      <c r="D195" s="36">
        <v>115665.76</v>
      </c>
      <c r="E195" s="36">
        <v>113794.8</v>
      </c>
      <c r="F195" s="36">
        <v>115545.07999999999</v>
      </c>
      <c r="G195" s="36">
        <v>127060.22</v>
      </c>
      <c r="H195" s="36">
        <v>119981.12</v>
      </c>
      <c r="I195" s="36">
        <v>119917.70000000001</v>
      </c>
      <c r="J195" s="36">
        <v>131361.29999999999</v>
      </c>
      <c r="K195" s="49">
        <v>121637.18000000001</v>
      </c>
      <c r="L195" s="36">
        <v>125568.52000000002</v>
      </c>
      <c r="M195" s="36">
        <v>125260.94</v>
      </c>
      <c r="N195" s="32"/>
      <c r="O195" s="36">
        <f>SUM(B195:M195)</f>
        <v>1474289.88</v>
      </c>
      <c r="P195" s="36">
        <f>O195+Q195</f>
        <v>10911170.669999998</v>
      </c>
      <c r="Q195" s="36">
        <v>9436880.7899999991</v>
      </c>
      <c r="R195" s="38"/>
      <c r="S195" s="38"/>
      <c r="T195" s="38"/>
      <c r="U195" s="32"/>
      <c r="V195" s="32"/>
      <c r="W195" s="32"/>
      <c r="X195" s="32"/>
    </row>
    <row r="196" spans="1:24" ht="15.75" customHeight="1" x14ac:dyDescent="0.25">
      <c r="A196" s="16" t="s">
        <v>7</v>
      </c>
      <c r="B196" s="36">
        <v>19276.2</v>
      </c>
      <c r="C196" s="36">
        <v>17651.98</v>
      </c>
      <c r="D196" s="36">
        <v>16523.68</v>
      </c>
      <c r="E196" s="36">
        <v>16256.399999999998</v>
      </c>
      <c r="F196" s="36">
        <v>16506.440000000002</v>
      </c>
      <c r="G196" s="36">
        <v>18151.46</v>
      </c>
      <c r="H196" s="36">
        <v>17140.16</v>
      </c>
      <c r="I196" s="36">
        <v>17131.100000000002</v>
      </c>
      <c r="J196" s="36">
        <v>18765.900000000001</v>
      </c>
      <c r="K196" s="49">
        <v>17376.740000000002</v>
      </c>
      <c r="L196" s="36">
        <v>17938.36</v>
      </c>
      <c r="M196" s="36">
        <v>17894.420000000002</v>
      </c>
      <c r="N196" s="32"/>
      <c r="O196" s="36">
        <f>SUM(B196:M196)</f>
        <v>210612.84</v>
      </c>
      <c r="P196" s="36">
        <f t="shared" si="9"/>
        <v>1685799.35</v>
      </c>
      <c r="Q196" s="36">
        <v>1475186.51</v>
      </c>
      <c r="R196" s="38"/>
      <c r="S196" s="38"/>
      <c r="T196" s="38"/>
      <c r="U196" s="32"/>
      <c r="V196" s="32"/>
      <c r="W196" s="32"/>
      <c r="X196" s="32"/>
    </row>
    <row r="197" spans="1:24" ht="15.75" customHeight="1" x14ac:dyDescent="0.25">
      <c r="A197" s="13" t="s">
        <v>9</v>
      </c>
      <c r="B197" s="33">
        <v>176.33333333333334</v>
      </c>
      <c r="C197" s="33">
        <v>175</v>
      </c>
      <c r="D197" s="33">
        <v>175</v>
      </c>
      <c r="E197" s="33">
        <v>175</v>
      </c>
      <c r="F197" s="33">
        <v>175</v>
      </c>
      <c r="G197" s="33">
        <v>175</v>
      </c>
      <c r="H197" s="33">
        <v>175</v>
      </c>
      <c r="I197" s="33">
        <v>175</v>
      </c>
      <c r="J197" s="33">
        <v>175</v>
      </c>
      <c r="K197" s="48">
        <v>175</v>
      </c>
      <c r="L197" s="33">
        <v>181.8</v>
      </c>
      <c r="M197" s="33">
        <v>189</v>
      </c>
      <c r="N197" s="32"/>
      <c r="O197" s="33"/>
      <c r="P197" s="36"/>
      <c r="Q197" s="36"/>
      <c r="R197" s="38"/>
      <c r="S197" s="38"/>
      <c r="T197" s="38"/>
      <c r="U197" s="32"/>
      <c r="V197" s="32"/>
      <c r="W197" s="32"/>
      <c r="X197" s="32"/>
    </row>
    <row r="198" spans="1:24" ht="15.75" customHeight="1" x14ac:dyDescent="0.25">
      <c r="A198" s="16" t="s">
        <v>5</v>
      </c>
      <c r="B198" s="36">
        <v>19088558.240000002</v>
      </c>
      <c r="C198" s="36">
        <v>18477022.52</v>
      </c>
      <c r="D198" s="36">
        <v>21095084.770000003</v>
      </c>
      <c r="E198" s="36">
        <v>17793997.080000002</v>
      </c>
      <c r="F198" s="36">
        <v>18662730</v>
      </c>
      <c r="G198" s="36">
        <v>19386892.050000001</v>
      </c>
      <c r="H198" s="36">
        <v>16399197.040000001</v>
      </c>
      <c r="I198" s="36">
        <v>17611846.210000001</v>
      </c>
      <c r="J198" s="36">
        <v>17200289.649999999</v>
      </c>
      <c r="K198" s="49">
        <v>15881453.300000001</v>
      </c>
      <c r="L198" s="36">
        <v>18062837.880000003</v>
      </c>
      <c r="M198" s="36">
        <v>17094691.549999997</v>
      </c>
      <c r="N198" s="32"/>
      <c r="O198" s="36">
        <f t="shared" ref="O198:O208" si="11">SUM(B198:M198)</f>
        <v>216754600.29000002</v>
      </c>
      <c r="P198" s="36">
        <f t="shared" si="9"/>
        <v>1347412205.49</v>
      </c>
      <c r="Q198" s="36">
        <v>1130657605.2</v>
      </c>
      <c r="R198" s="38"/>
      <c r="S198" s="38"/>
      <c r="T198" s="38"/>
      <c r="U198" s="32"/>
      <c r="V198" s="32"/>
      <c r="W198" s="32"/>
      <c r="X198" s="32"/>
    </row>
    <row r="199" spans="1:24" ht="15.75" customHeight="1" x14ac:dyDescent="0.25">
      <c r="A199" s="16" t="s">
        <v>6</v>
      </c>
      <c r="B199" s="36">
        <v>2672398.1599999997</v>
      </c>
      <c r="C199" s="36">
        <v>2586783.1500000004</v>
      </c>
      <c r="D199" s="36">
        <v>2953311.87</v>
      </c>
      <c r="E199" s="36">
        <v>2491159.5999999996</v>
      </c>
      <c r="F199" s="36">
        <v>2612782.1900000004</v>
      </c>
      <c r="G199" s="36">
        <v>2714164.9000000004</v>
      </c>
      <c r="H199" s="36">
        <v>2295887.59</v>
      </c>
      <c r="I199" s="36">
        <v>2465658.48</v>
      </c>
      <c r="J199" s="36">
        <v>2408040.56</v>
      </c>
      <c r="K199" s="49">
        <v>2223403.46</v>
      </c>
      <c r="L199" s="36">
        <v>2528797.3000000003</v>
      </c>
      <c r="M199" s="36">
        <v>2393256.83</v>
      </c>
      <c r="N199" s="32"/>
      <c r="O199" s="36">
        <f t="shared" si="11"/>
        <v>30345644.090000004</v>
      </c>
      <c r="P199" s="36">
        <f t="shared" si="9"/>
        <v>173766586.11000001</v>
      </c>
      <c r="Q199" s="36">
        <v>143420942.02000001</v>
      </c>
      <c r="R199" s="38"/>
      <c r="S199" s="38"/>
      <c r="T199" s="38"/>
      <c r="U199" s="32"/>
      <c r="V199" s="32"/>
      <c r="W199" s="32"/>
      <c r="X199" s="32"/>
    </row>
    <row r="200" spans="1:24" ht="15.75" customHeight="1" x14ac:dyDescent="0.25">
      <c r="A200" s="16" t="s">
        <v>7</v>
      </c>
      <c r="B200" s="36">
        <v>381771.16000000003</v>
      </c>
      <c r="C200" s="36">
        <v>369540.45</v>
      </c>
      <c r="D200" s="36">
        <v>421901.69999999995</v>
      </c>
      <c r="E200" s="36">
        <v>355879.95</v>
      </c>
      <c r="F200" s="36">
        <v>373254.6</v>
      </c>
      <c r="G200" s="36">
        <v>387737.85</v>
      </c>
      <c r="H200" s="36">
        <v>327983.95</v>
      </c>
      <c r="I200" s="36">
        <v>352236.94</v>
      </c>
      <c r="J200" s="36">
        <v>344005.79000000004</v>
      </c>
      <c r="K200" s="49">
        <v>317629.06</v>
      </c>
      <c r="L200" s="36">
        <v>361256.75</v>
      </c>
      <c r="M200" s="36">
        <v>341893.83999999997</v>
      </c>
      <c r="N200" s="32"/>
      <c r="O200" s="36">
        <f t="shared" si="11"/>
        <v>4335092.04</v>
      </c>
      <c r="P200" s="36">
        <f t="shared" si="9"/>
        <v>26948244.649999999</v>
      </c>
      <c r="Q200" s="36">
        <v>22613152.609999999</v>
      </c>
      <c r="R200" s="38"/>
      <c r="S200" s="38"/>
      <c r="T200" s="38"/>
      <c r="U200" s="32"/>
      <c r="V200" s="32"/>
      <c r="W200" s="32"/>
      <c r="X200" s="32"/>
    </row>
    <row r="201" spans="1:24" ht="15.75" customHeight="1" x14ac:dyDescent="0.25">
      <c r="A201" s="13" t="s">
        <v>10</v>
      </c>
      <c r="B201" s="33">
        <v>0</v>
      </c>
      <c r="C201" s="33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48">
        <v>0</v>
      </c>
      <c r="L201" s="33">
        <v>0</v>
      </c>
      <c r="M201" s="33">
        <v>0</v>
      </c>
      <c r="N201" s="32"/>
      <c r="O201" s="33"/>
      <c r="P201" s="36"/>
      <c r="Q201" s="36"/>
      <c r="R201" s="38"/>
      <c r="S201" s="38"/>
      <c r="T201" s="38"/>
      <c r="U201" s="32"/>
      <c r="V201" s="32"/>
      <c r="W201" s="32"/>
      <c r="X201" s="32"/>
    </row>
    <row r="202" spans="1:24" ht="15.75" customHeight="1" x14ac:dyDescent="0.25">
      <c r="A202" s="16" t="s">
        <v>5</v>
      </c>
      <c r="B202" s="36">
        <v>0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49">
        <v>0</v>
      </c>
      <c r="L202" s="36">
        <v>0</v>
      </c>
      <c r="M202" s="36">
        <v>0</v>
      </c>
      <c r="N202" s="32"/>
      <c r="O202" s="36">
        <f t="shared" si="11"/>
        <v>0</v>
      </c>
      <c r="P202" s="36">
        <f t="shared" ref="P202:P264" si="12">O202+Q202</f>
        <v>0</v>
      </c>
      <c r="Q202" s="36">
        <v>0</v>
      </c>
      <c r="R202" s="38"/>
      <c r="S202" s="38"/>
      <c r="T202" s="38"/>
      <c r="U202" s="32"/>
      <c r="V202" s="32"/>
      <c r="W202" s="32"/>
      <c r="X202" s="32"/>
    </row>
    <row r="203" spans="1:24" ht="15.75" customHeight="1" x14ac:dyDescent="0.25">
      <c r="A203" s="16" t="s">
        <v>6</v>
      </c>
      <c r="B203" s="36">
        <v>0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49">
        <v>0</v>
      </c>
      <c r="L203" s="36">
        <v>0</v>
      </c>
      <c r="M203" s="36">
        <v>0</v>
      </c>
      <c r="N203" s="32"/>
      <c r="O203" s="36">
        <f t="shared" si="11"/>
        <v>0</v>
      </c>
      <c r="P203" s="36">
        <f t="shared" si="12"/>
        <v>0</v>
      </c>
      <c r="Q203" s="36">
        <v>0</v>
      </c>
      <c r="R203" s="38"/>
      <c r="S203" s="38"/>
      <c r="T203" s="38"/>
      <c r="U203" s="32"/>
      <c r="V203" s="32"/>
      <c r="W203" s="32"/>
      <c r="X203" s="32"/>
    </row>
    <row r="204" spans="1:24" ht="15.75" customHeight="1" x14ac:dyDescent="0.25">
      <c r="A204" s="16" t="s">
        <v>7</v>
      </c>
      <c r="B204" s="36">
        <v>0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49">
        <v>0</v>
      </c>
      <c r="L204" s="36">
        <v>0</v>
      </c>
      <c r="M204" s="36">
        <v>0</v>
      </c>
      <c r="N204" s="32"/>
      <c r="O204" s="36">
        <f t="shared" si="11"/>
        <v>0</v>
      </c>
      <c r="P204" s="36">
        <f t="shared" si="12"/>
        <v>0</v>
      </c>
      <c r="Q204" s="36">
        <v>0</v>
      </c>
      <c r="R204" s="38"/>
      <c r="S204" s="38"/>
      <c r="T204" s="38"/>
      <c r="U204" s="32"/>
      <c r="V204" s="32"/>
      <c r="W204" s="32"/>
      <c r="X204" s="32"/>
    </row>
    <row r="205" spans="1:24" ht="15.75" customHeight="1" x14ac:dyDescent="0.25">
      <c r="A205" s="13" t="s">
        <v>31</v>
      </c>
      <c r="B205" s="33">
        <v>0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48">
        <v>0</v>
      </c>
      <c r="L205" s="33">
        <v>0</v>
      </c>
      <c r="M205" s="33">
        <v>0</v>
      </c>
      <c r="N205" s="32"/>
      <c r="O205" s="33"/>
      <c r="P205" s="36"/>
      <c r="Q205" s="36"/>
      <c r="R205" s="38"/>
      <c r="S205" s="38"/>
      <c r="T205" s="38"/>
      <c r="U205" s="32"/>
      <c r="V205" s="32"/>
      <c r="W205" s="32"/>
      <c r="X205" s="32"/>
    </row>
    <row r="206" spans="1:24" ht="15.75" customHeight="1" x14ac:dyDescent="0.25">
      <c r="A206" s="16" t="s">
        <v>5</v>
      </c>
      <c r="B206" s="36">
        <v>0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49">
        <v>0</v>
      </c>
      <c r="L206" s="36">
        <v>0</v>
      </c>
      <c r="M206" s="36">
        <v>0</v>
      </c>
      <c r="N206" s="32"/>
      <c r="O206" s="36">
        <f t="shared" si="11"/>
        <v>0</v>
      </c>
      <c r="P206" s="36">
        <f t="shared" si="12"/>
        <v>0</v>
      </c>
      <c r="Q206" s="36">
        <v>0</v>
      </c>
      <c r="R206" s="38"/>
      <c r="S206" s="38"/>
      <c r="T206" s="38"/>
      <c r="U206" s="32"/>
      <c r="V206" s="32"/>
      <c r="W206" s="32"/>
      <c r="X206" s="32"/>
    </row>
    <row r="207" spans="1:24" ht="15.75" customHeight="1" x14ac:dyDescent="0.25">
      <c r="A207" s="16" t="s">
        <v>6</v>
      </c>
      <c r="B207" s="36">
        <v>0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49">
        <v>0</v>
      </c>
      <c r="L207" s="36">
        <v>0</v>
      </c>
      <c r="M207" s="36">
        <v>0</v>
      </c>
      <c r="N207" s="32"/>
      <c r="O207" s="36">
        <f t="shared" si="11"/>
        <v>0</v>
      </c>
      <c r="P207" s="36">
        <f t="shared" si="12"/>
        <v>0</v>
      </c>
      <c r="Q207" s="36">
        <v>0</v>
      </c>
      <c r="R207" s="38"/>
      <c r="S207" s="38"/>
      <c r="T207" s="38"/>
      <c r="U207" s="32"/>
      <c r="V207" s="32"/>
      <c r="W207" s="32"/>
      <c r="X207" s="32"/>
    </row>
    <row r="208" spans="1:24" ht="15.75" customHeight="1" x14ac:dyDescent="0.25">
      <c r="A208" s="16" t="s">
        <v>7</v>
      </c>
      <c r="B208" s="36">
        <v>0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49">
        <v>0</v>
      </c>
      <c r="L208" s="36">
        <v>0</v>
      </c>
      <c r="M208" s="36">
        <v>0</v>
      </c>
      <c r="N208" s="32"/>
      <c r="O208" s="36">
        <f t="shared" si="11"/>
        <v>0</v>
      </c>
      <c r="P208" s="36">
        <f t="shared" si="12"/>
        <v>0</v>
      </c>
      <c r="Q208" s="36">
        <v>0</v>
      </c>
      <c r="R208" s="38"/>
      <c r="S208" s="38"/>
      <c r="T208" s="38"/>
      <c r="U208" s="32"/>
      <c r="V208" s="32"/>
      <c r="W208" s="32"/>
      <c r="X208" s="32"/>
    </row>
    <row r="209" spans="1:24" ht="15.75" customHeight="1" x14ac:dyDescent="0.25">
      <c r="A209" s="21" t="s">
        <v>11</v>
      </c>
      <c r="B209" s="33">
        <v>30</v>
      </c>
      <c r="C209" s="33">
        <v>39</v>
      </c>
      <c r="D209" s="33">
        <v>39</v>
      </c>
      <c r="E209" s="33">
        <v>38.93333333333333</v>
      </c>
      <c r="F209" s="33">
        <v>39</v>
      </c>
      <c r="G209" s="33">
        <v>39</v>
      </c>
      <c r="H209" s="33">
        <v>44</v>
      </c>
      <c r="I209" s="33">
        <v>44</v>
      </c>
      <c r="J209" s="33">
        <v>44</v>
      </c>
      <c r="K209" s="48">
        <v>44</v>
      </c>
      <c r="L209" s="33">
        <v>44</v>
      </c>
      <c r="M209" s="33">
        <v>37.08</v>
      </c>
      <c r="N209" s="39"/>
      <c r="O209" s="36"/>
      <c r="P209" s="36"/>
      <c r="Q209" s="36"/>
      <c r="R209" s="38"/>
      <c r="S209" s="38"/>
      <c r="T209" s="38"/>
      <c r="U209" s="32"/>
      <c r="V209" s="32"/>
      <c r="W209" s="32"/>
      <c r="X209" s="32"/>
    </row>
    <row r="210" spans="1:24" ht="15.75" customHeight="1" x14ac:dyDescent="0.25">
      <c r="A210" s="22" t="s">
        <v>5</v>
      </c>
      <c r="B210" s="36">
        <v>564311.8899999999</v>
      </c>
      <c r="C210" s="36">
        <v>592292.18000000005</v>
      </c>
      <c r="D210" s="36">
        <v>767110.71</v>
      </c>
      <c r="E210" s="36">
        <v>587884.59</v>
      </c>
      <c r="F210" s="36">
        <v>624635.4800000001</v>
      </c>
      <c r="G210" s="36">
        <v>774653.7</v>
      </c>
      <c r="H210" s="36">
        <v>869557.20000000007</v>
      </c>
      <c r="I210" s="36">
        <v>677051.67</v>
      </c>
      <c r="J210" s="36">
        <v>791307.00000000012</v>
      </c>
      <c r="K210" s="49">
        <v>826282.48</v>
      </c>
      <c r="L210" s="36">
        <v>656467.17000000004</v>
      </c>
      <c r="M210" s="36">
        <v>699305.36</v>
      </c>
      <c r="N210" s="39"/>
      <c r="O210" s="36">
        <f>SUM(B210:M210)</f>
        <v>8430859.4299999997</v>
      </c>
      <c r="P210" s="36">
        <f t="shared" si="12"/>
        <v>13906565.640000001</v>
      </c>
      <c r="Q210" s="36">
        <v>5475706.21</v>
      </c>
      <c r="R210" s="38"/>
      <c r="S210" s="38"/>
      <c r="T210" s="38"/>
      <c r="U210" s="32"/>
      <c r="V210" s="32"/>
      <c r="W210" s="32"/>
      <c r="X210" s="32"/>
    </row>
    <row r="211" spans="1:24" ht="15.75" customHeight="1" x14ac:dyDescent="0.25">
      <c r="A211" s="16" t="s">
        <v>6</v>
      </c>
      <c r="B211" s="36">
        <v>79003.66</v>
      </c>
      <c r="C211" s="36">
        <v>82920.900000000009</v>
      </c>
      <c r="D211" s="36">
        <v>107395.5</v>
      </c>
      <c r="E211" s="36">
        <v>82303.839999999997</v>
      </c>
      <c r="F211" s="36">
        <v>87448.960000000006</v>
      </c>
      <c r="G211" s="36">
        <v>108451.51999999999</v>
      </c>
      <c r="H211" s="36">
        <v>121738.01000000001</v>
      </c>
      <c r="I211" s="36">
        <v>94787.23</v>
      </c>
      <c r="J211" s="36">
        <v>110782.97</v>
      </c>
      <c r="K211" s="49">
        <v>115679.54</v>
      </c>
      <c r="L211" s="36">
        <v>91905.4</v>
      </c>
      <c r="M211" s="36">
        <v>97902.75</v>
      </c>
      <c r="N211" s="39"/>
      <c r="O211" s="36">
        <f>SUM(B211:M211)</f>
        <v>1180320.28</v>
      </c>
      <c r="P211" s="36">
        <f t="shared" si="12"/>
        <v>1938888.42</v>
      </c>
      <c r="Q211" s="36">
        <v>758568.14</v>
      </c>
      <c r="R211" s="38"/>
      <c r="S211" s="38"/>
      <c r="T211" s="38"/>
      <c r="U211" s="32"/>
      <c r="V211" s="32"/>
      <c r="W211" s="32"/>
      <c r="X211" s="32"/>
    </row>
    <row r="212" spans="1:24" ht="15.75" customHeight="1" x14ac:dyDescent="0.25">
      <c r="A212" s="22" t="s">
        <v>7</v>
      </c>
      <c r="B212" s="36">
        <v>11286.23</v>
      </c>
      <c r="C212" s="36">
        <v>11845.85</v>
      </c>
      <c r="D212" s="36">
        <v>15342.220000000001</v>
      </c>
      <c r="E212" s="36">
        <v>11757.7</v>
      </c>
      <c r="F212" s="36">
        <v>12492.72</v>
      </c>
      <c r="G212" s="36">
        <v>15493.09</v>
      </c>
      <c r="H212" s="36">
        <v>17391.14</v>
      </c>
      <c r="I212" s="36">
        <v>13541.04</v>
      </c>
      <c r="J212" s="36">
        <v>15826.139999999998</v>
      </c>
      <c r="K212" s="49">
        <v>16525.649999999998</v>
      </c>
      <c r="L212" s="36">
        <v>13129.35</v>
      </c>
      <c r="M212" s="36">
        <v>13986.11</v>
      </c>
      <c r="N212" s="39"/>
      <c r="O212" s="36">
        <f>SUM(B212:M212)</f>
        <v>168617.24</v>
      </c>
      <c r="P212" s="36">
        <f t="shared" si="12"/>
        <v>278131.37</v>
      </c>
      <c r="Q212" s="36">
        <v>109514.12999999999</v>
      </c>
      <c r="R212" s="38"/>
      <c r="S212" s="38"/>
      <c r="T212" s="38"/>
      <c r="U212" s="32"/>
      <c r="V212" s="32"/>
      <c r="W212" s="32"/>
      <c r="X212" s="32"/>
    </row>
    <row r="213" spans="1:24" ht="15.75" customHeight="1" x14ac:dyDescent="0.25">
      <c r="B213" s="33"/>
      <c r="C213" s="33"/>
      <c r="D213" s="33"/>
      <c r="E213" s="33"/>
      <c r="F213" s="33"/>
      <c r="G213" s="33"/>
      <c r="H213" s="32"/>
      <c r="I213" s="33"/>
      <c r="J213" s="33"/>
      <c r="K213" s="48"/>
      <c r="L213" s="33"/>
      <c r="M213" s="33"/>
      <c r="N213" s="32"/>
      <c r="O213" s="33"/>
      <c r="P213" s="36"/>
      <c r="Q213" s="36"/>
      <c r="R213" s="38"/>
      <c r="S213" s="38"/>
      <c r="T213" s="38"/>
      <c r="U213" s="32"/>
      <c r="V213" s="32"/>
      <c r="W213" s="32"/>
      <c r="X213" s="32"/>
    </row>
    <row r="214" spans="1:24" ht="15.75" customHeight="1" x14ac:dyDescent="0.25">
      <c r="A214" s="11" t="s">
        <v>19</v>
      </c>
      <c r="B214" s="36"/>
      <c r="C214" s="36"/>
      <c r="D214" s="36"/>
      <c r="E214" s="36"/>
      <c r="F214" s="36"/>
      <c r="G214" s="36"/>
      <c r="H214" s="32"/>
      <c r="I214" s="36"/>
      <c r="J214" s="36"/>
      <c r="K214" s="49"/>
      <c r="L214" s="36"/>
      <c r="M214" s="36"/>
      <c r="N214" s="32"/>
      <c r="O214" s="36"/>
      <c r="P214" s="36"/>
      <c r="Q214" s="36"/>
      <c r="R214" s="38"/>
      <c r="S214" s="38"/>
      <c r="T214" s="38"/>
      <c r="U214" s="32"/>
      <c r="V214" s="32"/>
      <c r="W214" s="32"/>
      <c r="X214" s="32"/>
    </row>
    <row r="215" spans="1:24" ht="15.75" customHeight="1" x14ac:dyDescent="0.25">
      <c r="A215" s="13" t="s">
        <v>4</v>
      </c>
      <c r="B215" s="33">
        <v>122</v>
      </c>
      <c r="C215" s="33">
        <v>122</v>
      </c>
      <c r="D215" s="33">
        <v>122</v>
      </c>
      <c r="E215" s="33">
        <v>121.66666666666667</v>
      </c>
      <c r="F215" s="33">
        <v>125</v>
      </c>
      <c r="G215" s="33">
        <v>124.2</v>
      </c>
      <c r="H215" s="33">
        <v>123</v>
      </c>
      <c r="I215" s="33">
        <v>123</v>
      </c>
      <c r="J215" s="33">
        <v>123</v>
      </c>
      <c r="K215" s="48">
        <v>122.5</v>
      </c>
      <c r="L215" s="33">
        <v>122</v>
      </c>
      <c r="M215" s="33">
        <v>122.8</v>
      </c>
      <c r="N215" s="32"/>
      <c r="O215" s="33"/>
      <c r="P215" s="36"/>
      <c r="Q215" s="36"/>
      <c r="R215" s="38"/>
      <c r="S215" s="38"/>
      <c r="T215" s="38"/>
      <c r="U215" s="32"/>
      <c r="V215" s="32"/>
      <c r="W215" s="32"/>
      <c r="X215" s="32"/>
    </row>
    <row r="216" spans="1:24" ht="15.75" customHeight="1" x14ac:dyDescent="0.25">
      <c r="A216" s="16" t="s">
        <v>5</v>
      </c>
      <c r="B216" s="36">
        <v>5626839.6500000004</v>
      </c>
      <c r="C216" s="36">
        <v>5531455.2299999995</v>
      </c>
      <c r="D216" s="36">
        <v>5742240.7799999993</v>
      </c>
      <c r="E216" s="36">
        <v>5566723.8499999996</v>
      </c>
      <c r="F216" s="36">
        <v>5690081.2800000003</v>
      </c>
      <c r="G216" s="36">
        <v>6143200.3499999996</v>
      </c>
      <c r="H216" s="36">
        <v>5820241.71</v>
      </c>
      <c r="I216" s="36">
        <v>6042930.2199999997</v>
      </c>
      <c r="J216" s="36">
        <v>6950172.9499999993</v>
      </c>
      <c r="K216" s="49">
        <v>6473507.4900000002</v>
      </c>
      <c r="L216" s="36">
        <v>6288483.4399999995</v>
      </c>
      <c r="M216" s="36">
        <v>6236200.5199999996</v>
      </c>
      <c r="N216" s="32"/>
      <c r="O216" s="36">
        <f>SUM(B216:M216)</f>
        <v>72112077.469999999</v>
      </c>
      <c r="P216" s="36">
        <f t="shared" si="12"/>
        <v>544093015.36714292</v>
      </c>
      <c r="Q216" s="36">
        <v>471980937.89714289</v>
      </c>
      <c r="R216" s="38"/>
      <c r="S216" s="38"/>
      <c r="T216" s="38"/>
      <c r="U216" s="32"/>
      <c r="V216" s="32"/>
      <c r="W216" s="32"/>
      <c r="X216" s="32"/>
    </row>
    <row r="217" spans="1:24" ht="15.75" customHeight="1" x14ac:dyDescent="0.25">
      <c r="A217" s="16" t="s">
        <v>6</v>
      </c>
      <c r="B217" s="36">
        <v>787757.54999999993</v>
      </c>
      <c r="C217" s="36">
        <v>774403.74</v>
      </c>
      <c r="D217" s="36">
        <v>803913.71</v>
      </c>
      <c r="E217" s="36">
        <v>779341.34</v>
      </c>
      <c r="F217" s="36">
        <v>796611.39</v>
      </c>
      <c r="G217" s="36">
        <v>860048.07000000007</v>
      </c>
      <c r="H217" s="36">
        <v>814833.88</v>
      </c>
      <c r="I217" s="36">
        <v>846010.2300000001</v>
      </c>
      <c r="J217" s="36">
        <v>973024.22</v>
      </c>
      <c r="K217" s="49">
        <v>906291.07000000007</v>
      </c>
      <c r="L217" s="36">
        <v>880387.69999999984</v>
      </c>
      <c r="M217" s="36">
        <v>873068.1</v>
      </c>
      <c r="N217" s="32"/>
      <c r="O217" s="36">
        <f>SUM(B217:M217)</f>
        <v>10095691</v>
      </c>
      <c r="P217" s="36">
        <f t="shared" si="12"/>
        <v>70518650.75999999</v>
      </c>
      <c r="Q217" s="36">
        <v>60422959.759999998</v>
      </c>
      <c r="R217" s="38"/>
      <c r="S217" s="38"/>
      <c r="T217" s="38"/>
      <c r="U217" s="32"/>
      <c r="V217" s="32"/>
      <c r="W217" s="32"/>
      <c r="X217" s="32"/>
    </row>
    <row r="218" spans="1:24" ht="15.75" customHeight="1" x14ac:dyDescent="0.25">
      <c r="A218" s="16" t="s">
        <v>7</v>
      </c>
      <c r="B218" s="36">
        <v>112536.79</v>
      </c>
      <c r="C218" s="36">
        <v>110629.12</v>
      </c>
      <c r="D218" s="36">
        <v>114844.82</v>
      </c>
      <c r="E218" s="36">
        <v>111334.48999999999</v>
      </c>
      <c r="F218" s="36">
        <v>113801.64</v>
      </c>
      <c r="G218" s="36">
        <v>122864.01999999999</v>
      </c>
      <c r="H218" s="36">
        <v>116404.87000000001</v>
      </c>
      <c r="I218" s="36">
        <v>120858.62</v>
      </c>
      <c r="J218" s="36">
        <v>139003.47</v>
      </c>
      <c r="K218" s="49">
        <v>129470.17</v>
      </c>
      <c r="L218" s="36">
        <v>125769.69</v>
      </c>
      <c r="M218" s="36">
        <v>124724.03</v>
      </c>
      <c r="N218" s="32"/>
      <c r="O218" s="36">
        <f>SUM(B218:M218)</f>
        <v>1442241.73</v>
      </c>
      <c r="P218" s="36">
        <f t="shared" si="12"/>
        <v>10881861.690000001</v>
      </c>
      <c r="Q218" s="36">
        <v>9439619.9600000009</v>
      </c>
      <c r="R218" s="38"/>
      <c r="S218" s="38"/>
      <c r="T218" s="38"/>
      <c r="U218" s="32"/>
      <c r="V218" s="32"/>
      <c r="W218" s="32"/>
      <c r="X218" s="32"/>
    </row>
    <row r="219" spans="1:24" ht="15.75" customHeight="1" x14ac:dyDescent="0.25">
      <c r="A219" s="13" t="s">
        <v>8</v>
      </c>
      <c r="B219" s="33">
        <v>30</v>
      </c>
      <c r="C219" s="33">
        <v>30</v>
      </c>
      <c r="D219" s="33">
        <v>30</v>
      </c>
      <c r="E219" s="33">
        <v>30</v>
      </c>
      <c r="F219" s="33">
        <v>30</v>
      </c>
      <c r="G219" s="33">
        <v>30</v>
      </c>
      <c r="H219" s="33">
        <v>30</v>
      </c>
      <c r="I219" s="33">
        <v>30</v>
      </c>
      <c r="J219" s="33">
        <v>30</v>
      </c>
      <c r="K219" s="48">
        <v>30</v>
      </c>
      <c r="L219" s="33">
        <v>30</v>
      </c>
      <c r="M219" s="33">
        <v>30</v>
      </c>
      <c r="N219" s="32"/>
      <c r="O219" s="33"/>
      <c r="P219" s="36"/>
      <c r="Q219" s="36"/>
      <c r="R219" s="38"/>
      <c r="S219" s="38"/>
      <c r="T219" s="38"/>
      <c r="U219" s="32"/>
      <c r="V219" s="32"/>
      <c r="W219" s="32"/>
      <c r="X219" s="32"/>
    </row>
    <row r="220" spans="1:24" ht="15.75" customHeight="1" x14ac:dyDescent="0.25">
      <c r="A220" s="16" t="s">
        <v>5</v>
      </c>
      <c r="B220" s="36">
        <v>581901</v>
      </c>
      <c r="C220" s="36">
        <v>537012</v>
      </c>
      <c r="D220" s="36">
        <v>525390.66999999993</v>
      </c>
      <c r="E220" s="36">
        <v>569654</v>
      </c>
      <c r="F220" s="36">
        <v>752124</v>
      </c>
      <c r="G220" s="36">
        <v>519640</v>
      </c>
      <c r="H220" s="36">
        <v>539879</v>
      </c>
      <c r="I220" s="36">
        <v>524319</v>
      </c>
      <c r="J220" s="36">
        <v>571812</v>
      </c>
      <c r="K220" s="49">
        <v>518459</v>
      </c>
      <c r="L220" s="36">
        <v>496926</v>
      </c>
      <c r="M220" s="36">
        <v>499796</v>
      </c>
      <c r="N220" s="32"/>
      <c r="O220" s="36">
        <f>SUM(B220:M220)</f>
        <v>6636912.6699999999</v>
      </c>
      <c r="P220" s="36">
        <f t="shared" si="12"/>
        <v>55693987.68</v>
      </c>
      <c r="Q220" s="36">
        <v>49057075.009999998</v>
      </c>
      <c r="R220" s="38"/>
      <c r="S220" s="38"/>
      <c r="T220" s="38"/>
      <c r="U220" s="32"/>
      <c r="V220" s="32"/>
      <c r="W220" s="32"/>
      <c r="X220" s="32"/>
    </row>
    <row r="221" spans="1:24" ht="15.75" customHeight="1" x14ac:dyDescent="0.25">
      <c r="A221" s="16" t="s">
        <v>6</v>
      </c>
      <c r="B221" s="36">
        <v>81466.139999999985</v>
      </c>
      <c r="C221" s="36">
        <v>75181.679999999993</v>
      </c>
      <c r="D221" s="36">
        <v>73554.69</v>
      </c>
      <c r="E221" s="36">
        <v>79751.56</v>
      </c>
      <c r="F221" s="36">
        <v>105297.36</v>
      </c>
      <c r="G221" s="36">
        <v>72749.599999999991</v>
      </c>
      <c r="H221" s="36">
        <v>75583.06</v>
      </c>
      <c r="I221" s="36">
        <v>73404.66</v>
      </c>
      <c r="J221" s="36">
        <v>80053.679999999993</v>
      </c>
      <c r="K221" s="49">
        <v>72584.259999999995</v>
      </c>
      <c r="L221" s="36">
        <v>69569.64</v>
      </c>
      <c r="M221" s="36">
        <v>69971.44</v>
      </c>
      <c r="N221" s="32"/>
      <c r="O221" s="36">
        <f>SUM(B221:M221)</f>
        <v>929167.77</v>
      </c>
      <c r="P221" s="36">
        <f t="shared" si="12"/>
        <v>7244744.8699999992</v>
      </c>
      <c r="Q221" s="36">
        <v>6315577.0999999996</v>
      </c>
      <c r="R221" s="38"/>
      <c r="S221" s="38"/>
      <c r="T221" s="38"/>
      <c r="U221" s="32"/>
      <c r="V221" s="32"/>
      <c r="W221" s="32"/>
      <c r="X221" s="32"/>
    </row>
    <row r="222" spans="1:24" ht="15.75" customHeight="1" x14ac:dyDescent="0.25">
      <c r="A222" s="16" t="s">
        <v>7</v>
      </c>
      <c r="B222" s="36">
        <v>11638.02</v>
      </c>
      <c r="C222" s="36">
        <v>10740.24</v>
      </c>
      <c r="D222" s="36">
        <v>10507.81</v>
      </c>
      <c r="E222" s="36">
        <v>11393.079999999998</v>
      </c>
      <c r="F222" s="36">
        <v>15042.48</v>
      </c>
      <c r="G222" s="36">
        <v>10392.800000000001</v>
      </c>
      <c r="H222" s="36">
        <v>10797.58</v>
      </c>
      <c r="I222" s="36">
        <v>10486.38</v>
      </c>
      <c r="J222" s="36">
        <v>11436.240000000002</v>
      </c>
      <c r="K222" s="49">
        <v>10369.179999999998</v>
      </c>
      <c r="L222" s="36">
        <v>9938.52</v>
      </c>
      <c r="M222" s="36">
        <v>9995.92</v>
      </c>
      <c r="N222" s="32"/>
      <c r="O222" s="36">
        <f>SUM(B222:M222)</f>
        <v>132738.25</v>
      </c>
      <c r="P222" s="36">
        <f t="shared" si="12"/>
        <v>1113879.1099999999</v>
      </c>
      <c r="Q222" s="36">
        <v>981140.86</v>
      </c>
      <c r="R222" s="38"/>
      <c r="S222" s="38"/>
      <c r="T222" s="38"/>
      <c r="U222" s="32"/>
      <c r="V222" s="32"/>
      <c r="W222" s="32"/>
      <c r="X222" s="32"/>
    </row>
    <row r="223" spans="1:24" ht="15.75" customHeight="1" x14ac:dyDescent="0.25">
      <c r="A223" s="13" t="s">
        <v>9</v>
      </c>
      <c r="B223" s="33">
        <v>92</v>
      </c>
      <c r="C223" s="33">
        <v>92</v>
      </c>
      <c r="D223" s="33">
        <v>92</v>
      </c>
      <c r="E223" s="33">
        <v>91.666666666666671</v>
      </c>
      <c r="F223" s="33">
        <v>88</v>
      </c>
      <c r="G223" s="33">
        <v>87.2</v>
      </c>
      <c r="H223" s="33">
        <v>86</v>
      </c>
      <c r="I223" s="33">
        <v>86</v>
      </c>
      <c r="J223" s="33">
        <v>86</v>
      </c>
      <c r="K223" s="48">
        <v>85.5</v>
      </c>
      <c r="L223" s="33">
        <v>85</v>
      </c>
      <c r="M223" s="33">
        <v>85</v>
      </c>
      <c r="N223" s="32"/>
      <c r="O223" s="33"/>
      <c r="P223" s="36"/>
      <c r="Q223" s="36"/>
      <c r="R223" s="38"/>
      <c r="S223" s="38"/>
      <c r="T223" s="38"/>
      <c r="U223" s="32"/>
      <c r="V223" s="32"/>
      <c r="W223" s="32"/>
      <c r="X223" s="32"/>
    </row>
    <row r="224" spans="1:24" ht="15.75" customHeight="1" x14ac:dyDescent="0.25">
      <c r="A224" s="16" t="s">
        <v>5</v>
      </c>
      <c r="B224" s="36">
        <v>5044938.6500000004</v>
      </c>
      <c r="C224" s="36">
        <v>4994443.2299999995</v>
      </c>
      <c r="D224" s="36">
        <v>5216850.1099999994</v>
      </c>
      <c r="E224" s="36">
        <v>4997069.8499999996</v>
      </c>
      <c r="F224" s="36">
        <v>4889412.08</v>
      </c>
      <c r="G224" s="36">
        <v>5327770.5999999996</v>
      </c>
      <c r="H224" s="36">
        <v>4924519.96</v>
      </c>
      <c r="I224" s="36">
        <v>5059741.2200000007</v>
      </c>
      <c r="J224" s="36">
        <v>5865020.1999999993</v>
      </c>
      <c r="K224" s="49">
        <v>5547686.9900000002</v>
      </c>
      <c r="L224" s="36">
        <v>5454723.4399999995</v>
      </c>
      <c r="M224" s="36">
        <v>5411371.5199999996</v>
      </c>
      <c r="N224" s="32"/>
      <c r="O224" s="36">
        <f t="shared" ref="O224:O234" si="13">SUM(B224:M224)</f>
        <v>62733547.849999994</v>
      </c>
      <c r="P224" s="36">
        <f t="shared" si="12"/>
        <v>483785067.70714283</v>
      </c>
      <c r="Q224" s="36">
        <v>421051519.85714287</v>
      </c>
      <c r="R224" s="38"/>
      <c r="S224" s="38"/>
      <c r="T224" s="38"/>
      <c r="U224" s="32"/>
      <c r="V224" s="32"/>
      <c r="W224" s="32"/>
      <c r="X224" s="32"/>
    </row>
    <row r="225" spans="1:24" ht="15.75" customHeight="1" x14ac:dyDescent="0.25">
      <c r="A225" s="16" t="s">
        <v>6</v>
      </c>
      <c r="B225" s="36">
        <v>706291.41</v>
      </c>
      <c r="C225" s="36">
        <v>699222.05999999994</v>
      </c>
      <c r="D225" s="36">
        <v>730359.02</v>
      </c>
      <c r="E225" s="36">
        <v>699589.78</v>
      </c>
      <c r="F225" s="36">
        <v>684517.70000000007</v>
      </c>
      <c r="G225" s="36">
        <v>745887.90000000014</v>
      </c>
      <c r="H225" s="36">
        <v>689432.81</v>
      </c>
      <c r="I225" s="36">
        <v>708363.76</v>
      </c>
      <c r="J225" s="36">
        <v>821102.83</v>
      </c>
      <c r="K225" s="49">
        <v>776676.19000000006</v>
      </c>
      <c r="L225" s="36">
        <v>763661.27999999991</v>
      </c>
      <c r="M225" s="36">
        <v>757592.02</v>
      </c>
      <c r="N225" s="32"/>
      <c r="O225" s="36">
        <f t="shared" si="13"/>
        <v>8782696.7600000016</v>
      </c>
      <c r="P225" s="36">
        <f t="shared" si="12"/>
        <v>62627952.420000002</v>
      </c>
      <c r="Q225" s="36">
        <v>53845255.659999996</v>
      </c>
      <c r="R225" s="38"/>
      <c r="S225" s="38"/>
      <c r="T225" s="38"/>
      <c r="U225" s="32"/>
      <c r="V225" s="32"/>
      <c r="W225" s="32"/>
      <c r="X225" s="32"/>
    </row>
    <row r="226" spans="1:24" ht="15.75" customHeight="1" x14ac:dyDescent="0.25">
      <c r="A226" s="16" t="s">
        <v>7</v>
      </c>
      <c r="B226" s="36">
        <v>100898.77</v>
      </c>
      <c r="C226" s="36">
        <v>99888.87999999999</v>
      </c>
      <c r="D226" s="36">
        <v>104337.01000000001</v>
      </c>
      <c r="E226" s="36">
        <v>99941.41</v>
      </c>
      <c r="F226" s="36">
        <v>97788.26</v>
      </c>
      <c r="G226" s="36">
        <v>106555.42</v>
      </c>
      <c r="H226" s="36">
        <v>98490.41</v>
      </c>
      <c r="I226" s="36">
        <v>101194.83</v>
      </c>
      <c r="J226" s="36">
        <v>117300.40999999999</v>
      </c>
      <c r="K226" s="49">
        <v>110953.75</v>
      </c>
      <c r="L226" s="36">
        <v>109094.47</v>
      </c>
      <c r="M226" s="36">
        <v>108227.43000000001</v>
      </c>
      <c r="N226" s="32"/>
      <c r="O226" s="36">
        <f t="shared" si="13"/>
        <v>1254671.05</v>
      </c>
      <c r="P226" s="36">
        <f t="shared" si="12"/>
        <v>9675702.1500000004</v>
      </c>
      <c r="Q226" s="36">
        <v>8421031.0999999996</v>
      </c>
      <c r="R226" s="38"/>
      <c r="S226" s="38"/>
      <c r="T226" s="38"/>
      <c r="U226" s="32"/>
      <c r="V226" s="32"/>
      <c r="W226" s="32"/>
      <c r="X226" s="32"/>
    </row>
    <row r="227" spans="1:24" ht="15.75" customHeight="1" x14ac:dyDescent="0.25">
      <c r="A227" s="13" t="s">
        <v>10</v>
      </c>
      <c r="B227" s="33">
        <v>0</v>
      </c>
      <c r="C227" s="33">
        <v>0</v>
      </c>
      <c r="D227" s="33">
        <v>0</v>
      </c>
      <c r="E227" s="33">
        <v>0</v>
      </c>
      <c r="F227" s="33">
        <v>0</v>
      </c>
      <c r="G227" s="33">
        <v>0</v>
      </c>
      <c r="H227" s="33">
        <v>0</v>
      </c>
      <c r="I227" s="33">
        <v>0</v>
      </c>
      <c r="J227" s="33">
        <v>0</v>
      </c>
      <c r="K227" s="48">
        <v>0</v>
      </c>
      <c r="L227" s="33">
        <v>0</v>
      </c>
      <c r="M227" s="33">
        <v>0</v>
      </c>
      <c r="N227" s="32"/>
      <c r="O227" s="33"/>
      <c r="P227" s="36"/>
      <c r="Q227" s="36"/>
      <c r="R227" s="38"/>
      <c r="S227" s="38"/>
      <c r="T227" s="38"/>
      <c r="U227" s="32"/>
      <c r="V227" s="32"/>
      <c r="W227" s="32"/>
      <c r="X227" s="32"/>
    </row>
    <row r="228" spans="1:24" ht="15.75" customHeight="1" x14ac:dyDescent="0.25">
      <c r="A228" s="16" t="s">
        <v>5</v>
      </c>
      <c r="B228" s="36">
        <v>0</v>
      </c>
      <c r="C228" s="36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49">
        <v>0</v>
      </c>
      <c r="L228" s="36">
        <v>0</v>
      </c>
      <c r="M228" s="36">
        <v>0</v>
      </c>
      <c r="N228" s="32"/>
      <c r="O228" s="36">
        <f t="shared" si="13"/>
        <v>0</v>
      </c>
      <c r="P228" s="36">
        <f t="shared" si="12"/>
        <v>1872340</v>
      </c>
      <c r="Q228" s="36">
        <v>1872340</v>
      </c>
      <c r="R228" s="38"/>
      <c r="S228" s="38"/>
      <c r="T228" s="38"/>
      <c r="U228" s="32"/>
      <c r="V228" s="32"/>
      <c r="W228" s="32"/>
      <c r="X228" s="32"/>
    </row>
    <row r="229" spans="1:24" ht="15.75" customHeight="1" x14ac:dyDescent="0.25">
      <c r="A229" s="16" t="s">
        <v>6</v>
      </c>
      <c r="B229" s="36">
        <v>0</v>
      </c>
      <c r="C229" s="36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49">
        <v>0</v>
      </c>
      <c r="L229" s="36">
        <v>0</v>
      </c>
      <c r="M229" s="36">
        <v>0</v>
      </c>
      <c r="N229" s="32"/>
      <c r="O229" s="36">
        <f t="shared" si="13"/>
        <v>0</v>
      </c>
      <c r="P229" s="36">
        <f t="shared" si="12"/>
        <v>262128</v>
      </c>
      <c r="Q229" s="36">
        <v>262128</v>
      </c>
      <c r="R229" s="38"/>
      <c r="S229" s="38"/>
      <c r="T229" s="38"/>
      <c r="U229" s="32"/>
      <c r="V229" s="32"/>
      <c r="W229" s="32"/>
      <c r="X229" s="32"/>
    </row>
    <row r="230" spans="1:24" ht="15.75" customHeight="1" x14ac:dyDescent="0.25">
      <c r="A230" s="16" t="s">
        <v>7</v>
      </c>
      <c r="B230" s="36">
        <v>0</v>
      </c>
      <c r="C230" s="36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49">
        <v>0</v>
      </c>
      <c r="L230" s="36">
        <v>0</v>
      </c>
      <c r="M230" s="36">
        <v>0</v>
      </c>
      <c r="N230" s="32"/>
      <c r="O230" s="36">
        <f t="shared" si="13"/>
        <v>0</v>
      </c>
      <c r="P230" s="36">
        <f t="shared" si="12"/>
        <v>37447</v>
      </c>
      <c r="Q230" s="36">
        <v>37447</v>
      </c>
      <c r="R230" s="38"/>
      <c r="S230" s="38"/>
      <c r="T230" s="38"/>
      <c r="U230" s="32"/>
      <c r="V230" s="32"/>
      <c r="W230" s="32"/>
      <c r="X230" s="32"/>
    </row>
    <row r="231" spans="1:24" ht="15.75" customHeight="1" x14ac:dyDescent="0.25">
      <c r="A231" s="13" t="s">
        <v>31</v>
      </c>
      <c r="B231" s="33">
        <v>0</v>
      </c>
      <c r="C231" s="33">
        <v>0</v>
      </c>
      <c r="D231" s="33">
        <v>0</v>
      </c>
      <c r="E231" s="33">
        <v>0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48">
        <v>0</v>
      </c>
      <c r="L231" s="33">
        <v>0</v>
      </c>
      <c r="M231" s="33">
        <v>0</v>
      </c>
      <c r="N231" s="32"/>
      <c r="O231" s="33"/>
      <c r="P231" s="36"/>
      <c r="Q231" s="36"/>
      <c r="R231" s="38"/>
      <c r="S231" s="38"/>
      <c r="T231" s="38"/>
      <c r="U231" s="32"/>
      <c r="V231" s="32"/>
      <c r="W231" s="32"/>
      <c r="X231" s="32"/>
    </row>
    <row r="232" spans="1:24" ht="15.75" customHeight="1" x14ac:dyDescent="0.25">
      <c r="A232" s="16" t="s">
        <v>5</v>
      </c>
      <c r="B232" s="36">
        <v>0</v>
      </c>
      <c r="C232" s="36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49">
        <v>0</v>
      </c>
      <c r="L232" s="36">
        <v>0</v>
      </c>
      <c r="M232" s="36">
        <v>0</v>
      </c>
      <c r="N232" s="32"/>
      <c r="O232" s="36">
        <f t="shared" si="13"/>
        <v>0</v>
      </c>
      <c r="P232" s="36">
        <f t="shared" si="12"/>
        <v>0</v>
      </c>
      <c r="Q232" s="36">
        <v>0</v>
      </c>
      <c r="R232" s="38"/>
      <c r="S232" s="38"/>
      <c r="T232" s="38"/>
      <c r="U232" s="32"/>
      <c r="V232" s="32"/>
      <c r="W232" s="32"/>
      <c r="X232" s="32"/>
    </row>
    <row r="233" spans="1:24" ht="15.75" customHeight="1" x14ac:dyDescent="0.25">
      <c r="A233" s="16" t="s">
        <v>6</v>
      </c>
      <c r="B233" s="36">
        <v>0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49">
        <v>0</v>
      </c>
      <c r="L233" s="36">
        <v>0</v>
      </c>
      <c r="M233" s="36">
        <v>0</v>
      </c>
      <c r="N233" s="32"/>
      <c r="O233" s="36">
        <f t="shared" si="13"/>
        <v>0</v>
      </c>
      <c r="P233" s="36">
        <f t="shared" si="12"/>
        <v>0</v>
      </c>
      <c r="Q233" s="36">
        <v>0</v>
      </c>
      <c r="R233" s="38"/>
      <c r="S233" s="38"/>
      <c r="T233" s="38"/>
      <c r="U233" s="32"/>
      <c r="V233" s="32"/>
      <c r="W233" s="32"/>
      <c r="X233" s="32"/>
    </row>
    <row r="234" spans="1:24" ht="15.75" customHeight="1" x14ac:dyDescent="0.25">
      <c r="A234" s="16" t="s">
        <v>7</v>
      </c>
      <c r="B234" s="36">
        <v>0</v>
      </c>
      <c r="C234" s="36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49">
        <v>0</v>
      </c>
      <c r="L234" s="36">
        <v>0</v>
      </c>
      <c r="M234" s="36">
        <v>0</v>
      </c>
      <c r="N234" s="32"/>
      <c r="O234" s="36">
        <f t="shared" si="13"/>
        <v>0</v>
      </c>
      <c r="P234" s="36">
        <f t="shared" si="12"/>
        <v>0</v>
      </c>
      <c r="Q234" s="36">
        <v>0</v>
      </c>
      <c r="R234" s="38"/>
      <c r="S234" s="38"/>
      <c r="T234" s="38"/>
      <c r="U234" s="32"/>
      <c r="V234" s="32"/>
      <c r="W234" s="32"/>
      <c r="X234" s="32"/>
    </row>
    <row r="235" spans="1:24" ht="15.75" customHeight="1" x14ac:dyDescent="0.25">
      <c r="A235" s="21" t="s">
        <v>11</v>
      </c>
      <c r="B235" s="33">
        <v>0</v>
      </c>
      <c r="C235" s="33">
        <v>0</v>
      </c>
      <c r="D235" s="33">
        <v>0</v>
      </c>
      <c r="E235" s="33">
        <v>0</v>
      </c>
      <c r="F235" s="33">
        <v>7</v>
      </c>
      <c r="G235" s="33">
        <v>7</v>
      </c>
      <c r="H235" s="33">
        <v>7</v>
      </c>
      <c r="I235" s="33">
        <v>7</v>
      </c>
      <c r="J235" s="33">
        <v>7</v>
      </c>
      <c r="K235" s="33">
        <v>7</v>
      </c>
      <c r="L235" s="33">
        <v>7</v>
      </c>
      <c r="M235" s="33">
        <v>7.8</v>
      </c>
      <c r="N235" s="32"/>
      <c r="O235" s="36"/>
      <c r="P235" s="36"/>
      <c r="Q235" s="36"/>
      <c r="R235" s="38"/>
      <c r="S235" s="38"/>
      <c r="T235" s="38"/>
      <c r="U235" s="32"/>
      <c r="V235" s="32"/>
      <c r="W235" s="32"/>
      <c r="X235" s="32"/>
    </row>
    <row r="236" spans="1:24" ht="15.75" customHeight="1" x14ac:dyDescent="0.25">
      <c r="A236" s="22" t="s">
        <v>5</v>
      </c>
      <c r="B236" s="36">
        <v>0</v>
      </c>
      <c r="C236" s="36">
        <v>0</v>
      </c>
      <c r="D236" s="36">
        <v>0</v>
      </c>
      <c r="E236" s="36">
        <v>0</v>
      </c>
      <c r="F236" s="36">
        <v>48545.2</v>
      </c>
      <c r="G236" s="36">
        <v>295789.75</v>
      </c>
      <c r="H236" s="36">
        <v>355842.75</v>
      </c>
      <c r="I236" s="36">
        <v>458870</v>
      </c>
      <c r="J236" s="36">
        <v>513340.75</v>
      </c>
      <c r="K236" s="36">
        <v>407361.5</v>
      </c>
      <c r="L236" s="36">
        <v>336834</v>
      </c>
      <c r="M236" s="36">
        <v>325033</v>
      </c>
      <c r="N236" s="32"/>
      <c r="O236" s="36">
        <f t="shared" ref="O236:O238" si="14">SUM(B236:M236)</f>
        <v>2741616.95</v>
      </c>
      <c r="P236" s="36">
        <f t="shared" si="12"/>
        <v>2741616.95</v>
      </c>
      <c r="Q236" s="36">
        <v>0</v>
      </c>
      <c r="R236" s="38"/>
      <c r="S236" s="38"/>
      <c r="T236" s="38"/>
      <c r="U236" s="32"/>
      <c r="V236" s="32"/>
      <c r="W236" s="32"/>
      <c r="X236" s="32"/>
    </row>
    <row r="237" spans="1:24" ht="15.75" customHeight="1" x14ac:dyDescent="0.25">
      <c r="A237" s="16" t="s">
        <v>6</v>
      </c>
      <c r="B237" s="36">
        <v>0</v>
      </c>
      <c r="C237" s="36">
        <v>0</v>
      </c>
      <c r="D237" s="36">
        <v>0</v>
      </c>
      <c r="E237" s="36">
        <v>0</v>
      </c>
      <c r="F237" s="36">
        <v>6796.33</v>
      </c>
      <c r="G237" s="36">
        <v>41410.57</v>
      </c>
      <c r="H237" s="36">
        <v>49818.009999999995</v>
      </c>
      <c r="I237" s="36">
        <v>64241.81</v>
      </c>
      <c r="J237" s="36">
        <v>71867.710000000006</v>
      </c>
      <c r="K237" s="36">
        <v>57030.62</v>
      </c>
      <c r="L237" s="36">
        <v>47156.780000000006</v>
      </c>
      <c r="M237" s="36">
        <v>45504.639999999992</v>
      </c>
      <c r="N237" s="32"/>
      <c r="O237" s="36">
        <f t="shared" si="14"/>
        <v>383826.47000000003</v>
      </c>
      <c r="P237" s="36">
        <f t="shared" si="12"/>
        <v>383826.47000000003</v>
      </c>
      <c r="Q237" s="36">
        <v>0</v>
      </c>
      <c r="R237" s="38"/>
      <c r="S237" s="38"/>
      <c r="T237" s="38"/>
      <c r="U237" s="32"/>
      <c r="V237" s="32"/>
      <c r="W237" s="32"/>
      <c r="X237" s="32"/>
    </row>
    <row r="238" spans="1:24" ht="15.75" customHeight="1" x14ac:dyDescent="0.25">
      <c r="A238" s="22" t="s">
        <v>7</v>
      </c>
      <c r="B238" s="36">
        <v>0</v>
      </c>
      <c r="C238" s="36">
        <v>0</v>
      </c>
      <c r="D238" s="36">
        <v>0</v>
      </c>
      <c r="E238" s="36">
        <v>0</v>
      </c>
      <c r="F238" s="36">
        <v>970.9</v>
      </c>
      <c r="G238" s="36">
        <v>5915.7999999999993</v>
      </c>
      <c r="H238" s="36">
        <v>7116.88</v>
      </c>
      <c r="I238" s="36">
        <v>9177.409999999998</v>
      </c>
      <c r="J238" s="36">
        <v>10266.82</v>
      </c>
      <c r="K238" s="36">
        <v>8147.24</v>
      </c>
      <c r="L238" s="36">
        <v>6736.6999999999989</v>
      </c>
      <c r="M238" s="36">
        <v>6500.68</v>
      </c>
      <c r="N238" s="32"/>
      <c r="O238" s="36">
        <f t="shared" si="14"/>
        <v>54832.429999999993</v>
      </c>
      <c r="P238" s="36">
        <f t="shared" si="12"/>
        <v>54832.429999999993</v>
      </c>
      <c r="Q238" s="36">
        <v>0</v>
      </c>
      <c r="R238" s="38"/>
      <c r="S238" s="38"/>
      <c r="T238" s="38"/>
      <c r="U238" s="32"/>
      <c r="V238" s="32"/>
      <c r="W238" s="32"/>
      <c r="X238" s="32"/>
    </row>
    <row r="239" spans="1:24" ht="15.75" customHeight="1" x14ac:dyDescent="0.25">
      <c r="A239" s="16"/>
      <c r="B239" s="36"/>
      <c r="C239" s="36"/>
      <c r="D239" s="36"/>
      <c r="E239" s="36"/>
      <c r="F239" s="36"/>
      <c r="G239" s="36"/>
      <c r="H239" s="32"/>
      <c r="I239" s="36"/>
      <c r="J239" s="36"/>
      <c r="K239" s="49"/>
      <c r="L239" s="36"/>
      <c r="M239" s="36"/>
      <c r="N239" s="32"/>
      <c r="O239" s="36"/>
      <c r="P239" s="36"/>
      <c r="Q239" s="36"/>
      <c r="R239" s="38"/>
      <c r="S239" s="38"/>
      <c r="T239" s="38"/>
      <c r="U239" s="32"/>
      <c r="V239" s="32"/>
      <c r="W239" s="32"/>
      <c r="X239" s="32"/>
    </row>
    <row r="240" spans="1:24" ht="15.75" customHeight="1" x14ac:dyDescent="0.25">
      <c r="A240" s="11" t="s">
        <v>20</v>
      </c>
      <c r="B240" s="33"/>
      <c r="C240" s="33"/>
      <c r="D240" s="33"/>
      <c r="E240" s="33"/>
      <c r="F240" s="33"/>
      <c r="G240" s="33"/>
      <c r="H240" s="32"/>
      <c r="I240" s="33"/>
      <c r="J240" s="33"/>
      <c r="K240" s="48"/>
      <c r="L240" s="33"/>
      <c r="M240" s="33"/>
      <c r="N240" s="32"/>
      <c r="O240" s="33"/>
      <c r="P240" s="36"/>
      <c r="Q240" s="36"/>
      <c r="R240" s="38"/>
      <c r="S240" s="38"/>
      <c r="T240" s="38"/>
      <c r="U240" s="32"/>
      <c r="V240" s="32"/>
      <c r="W240" s="32"/>
      <c r="X240" s="32"/>
    </row>
    <row r="241" spans="1:24" ht="15.75" customHeight="1" x14ac:dyDescent="0.25">
      <c r="A241" s="13" t="s">
        <v>4</v>
      </c>
      <c r="B241" s="33">
        <v>140.19999999999999</v>
      </c>
      <c r="C241" s="33">
        <v>140.24</v>
      </c>
      <c r="D241" s="33">
        <v>140</v>
      </c>
      <c r="E241" s="33">
        <v>139.79999999999998</v>
      </c>
      <c r="F241" s="33">
        <v>140.16</v>
      </c>
      <c r="G241" s="33">
        <v>140</v>
      </c>
      <c r="H241" s="33">
        <v>140</v>
      </c>
      <c r="I241" s="33">
        <v>140</v>
      </c>
      <c r="J241" s="33">
        <v>140</v>
      </c>
      <c r="K241" s="48">
        <v>140.83333333333334</v>
      </c>
      <c r="L241" s="33">
        <v>141</v>
      </c>
      <c r="M241" s="33">
        <v>141.32</v>
      </c>
      <c r="N241" s="32"/>
      <c r="O241" s="33"/>
      <c r="P241" s="36"/>
      <c r="Q241" s="36"/>
      <c r="R241" s="38"/>
      <c r="S241" s="38"/>
      <c r="T241" s="38"/>
      <c r="U241" s="32"/>
      <c r="V241" s="32"/>
      <c r="W241" s="32"/>
      <c r="X241" s="32"/>
    </row>
    <row r="242" spans="1:24" ht="15.75" customHeight="1" x14ac:dyDescent="0.25">
      <c r="A242" s="16" t="s">
        <v>5</v>
      </c>
      <c r="B242" s="36">
        <v>9708046.2199999988</v>
      </c>
      <c r="C242" s="36">
        <v>9052540.3300000001</v>
      </c>
      <c r="D242" s="36">
        <v>9408164.4600000009</v>
      </c>
      <c r="E242" s="36">
        <v>9314342.7500000019</v>
      </c>
      <c r="F242" s="36">
        <v>10574515.399999999</v>
      </c>
      <c r="G242" s="36">
        <v>10791810.65</v>
      </c>
      <c r="H242" s="36">
        <v>10827635.220000001</v>
      </c>
      <c r="I242" s="36">
        <v>9991803.1500000004</v>
      </c>
      <c r="J242" s="36">
        <v>10790437.98</v>
      </c>
      <c r="K242" s="49">
        <v>10226198.060000001</v>
      </c>
      <c r="L242" s="36">
        <v>10094365.689999999</v>
      </c>
      <c r="M242" s="36">
        <v>9429053.3900000006</v>
      </c>
      <c r="N242" s="32"/>
      <c r="O242" s="36">
        <f>SUM(B242:M242)</f>
        <v>120208913.30000001</v>
      </c>
      <c r="P242" s="36">
        <f t="shared" si="12"/>
        <v>743294126.56999993</v>
      </c>
      <c r="Q242" s="36">
        <v>623085213.26999998</v>
      </c>
      <c r="R242" s="38"/>
      <c r="S242" s="38"/>
      <c r="T242" s="38"/>
      <c r="U242" s="32"/>
      <c r="V242" s="32"/>
      <c r="W242" s="32"/>
      <c r="X242" s="32"/>
    </row>
    <row r="243" spans="1:24" ht="15.75" customHeight="1" x14ac:dyDescent="0.25">
      <c r="A243" s="16" t="s">
        <v>6</v>
      </c>
      <c r="B243" s="36">
        <v>1359126.4700000002</v>
      </c>
      <c r="C243" s="36">
        <v>1267355.6299999999</v>
      </c>
      <c r="D243" s="36">
        <v>1317143.02</v>
      </c>
      <c r="E243" s="36">
        <v>1304008</v>
      </c>
      <c r="F243" s="36">
        <v>1480432.16</v>
      </c>
      <c r="G243" s="36">
        <v>1510853.5</v>
      </c>
      <c r="H243" s="36">
        <v>1515868.94</v>
      </c>
      <c r="I243" s="36">
        <v>1398852.44</v>
      </c>
      <c r="J243" s="36">
        <v>1510661.31</v>
      </c>
      <c r="K243" s="49">
        <v>1431667.7299999997</v>
      </c>
      <c r="L243" s="36">
        <v>1413211.2099999997</v>
      </c>
      <c r="M243" s="36">
        <v>1320067.4799999997</v>
      </c>
      <c r="N243" s="32"/>
      <c r="O243" s="36">
        <f>SUM(B243:M243)</f>
        <v>16829247.890000001</v>
      </c>
      <c r="P243" s="36">
        <f t="shared" si="12"/>
        <v>98591097.140000001</v>
      </c>
      <c r="Q243" s="36">
        <v>81761849.25</v>
      </c>
      <c r="R243" s="38"/>
      <c r="S243" s="38"/>
      <c r="T243" s="38"/>
      <c r="U243" s="32"/>
      <c r="V243" s="32"/>
      <c r="W243" s="32"/>
      <c r="X243" s="32"/>
    </row>
    <row r="244" spans="1:24" ht="15.75" customHeight="1" x14ac:dyDescent="0.25">
      <c r="A244" s="16" t="s">
        <v>7</v>
      </c>
      <c r="B244" s="36">
        <v>194160.94</v>
      </c>
      <c r="C244" s="36">
        <v>181050.81</v>
      </c>
      <c r="D244" s="36">
        <v>188163.3</v>
      </c>
      <c r="E244" s="36">
        <v>186286.87</v>
      </c>
      <c r="F244" s="36">
        <v>211490.31</v>
      </c>
      <c r="G244" s="36">
        <v>215836.20999999996</v>
      </c>
      <c r="H244" s="36">
        <v>216552.69</v>
      </c>
      <c r="I244" s="36">
        <v>199836.08</v>
      </c>
      <c r="J244" s="36">
        <v>215808.75999999998</v>
      </c>
      <c r="K244" s="49">
        <v>204523.97</v>
      </c>
      <c r="L244" s="36">
        <v>201887.33</v>
      </c>
      <c r="M244" s="36">
        <v>188581.08000000002</v>
      </c>
      <c r="N244" s="32"/>
      <c r="O244" s="36">
        <f>SUM(B244:M244)</f>
        <v>2404178.35</v>
      </c>
      <c r="P244" s="36">
        <f t="shared" si="12"/>
        <v>14865883.5</v>
      </c>
      <c r="Q244" s="36">
        <v>12461705.15</v>
      </c>
      <c r="R244" s="38"/>
      <c r="S244" s="38"/>
      <c r="T244" s="38"/>
      <c r="U244" s="32"/>
      <c r="V244" s="32"/>
      <c r="W244" s="32"/>
      <c r="X244" s="32"/>
    </row>
    <row r="245" spans="1:24" ht="15.75" customHeight="1" x14ac:dyDescent="0.25">
      <c r="A245" s="13" t="s">
        <v>8</v>
      </c>
      <c r="B245" s="33">
        <v>28</v>
      </c>
      <c r="C245" s="33">
        <v>28</v>
      </c>
      <c r="D245" s="33">
        <v>28</v>
      </c>
      <c r="E245" s="33">
        <v>28</v>
      </c>
      <c r="F245" s="33">
        <v>28</v>
      </c>
      <c r="G245" s="33">
        <v>28</v>
      </c>
      <c r="H245" s="33">
        <v>28</v>
      </c>
      <c r="I245" s="33">
        <v>28</v>
      </c>
      <c r="J245" s="33">
        <v>28</v>
      </c>
      <c r="K245" s="48">
        <v>28</v>
      </c>
      <c r="L245" s="33">
        <v>28</v>
      </c>
      <c r="M245" s="33">
        <v>28</v>
      </c>
      <c r="N245" s="32"/>
      <c r="O245" s="33"/>
      <c r="P245" s="36"/>
      <c r="Q245" s="36"/>
      <c r="R245" s="38"/>
      <c r="S245" s="38"/>
      <c r="T245" s="38"/>
      <c r="U245" s="32"/>
      <c r="V245" s="32"/>
      <c r="W245" s="32"/>
      <c r="X245" s="32"/>
    </row>
    <row r="246" spans="1:24" ht="15.75" customHeight="1" x14ac:dyDescent="0.25">
      <c r="A246" s="16" t="s">
        <v>5</v>
      </c>
      <c r="B246" s="36">
        <v>643485</v>
      </c>
      <c r="C246" s="36">
        <v>654894</v>
      </c>
      <c r="D246" s="36">
        <v>628244</v>
      </c>
      <c r="E246" s="36">
        <v>690774</v>
      </c>
      <c r="F246" s="36">
        <v>677736</v>
      </c>
      <c r="G246" s="36">
        <v>698681</v>
      </c>
      <c r="H246" s="36">
        <v>673779</v>
      </c>
      <c r="I246" s="36">
        <v>633652</v>
      </c>
      <c r="J246" s="36">
        <v>756591</v>
      </c>
      <c r="K246" s="49">
        <v>658287</v>
      </c>
      <c r="L246" s="36">
        <v>605191</v>
      </c>
      <c r="M246" s="36">
        <v>586313</v>
      </c>
      <c r="N246" s="32"/>
      <c r="O246" s="36">
        <f>SUM(B246:M246)</f>
        <v>7907627</v>
      </c>
      <c r="P246" s="36">
        <f t="shared" si="12"/>
        <v>26692377</v>
      </c>
      <c r="Q246" s="36">
        <v>18784750</v>
      </c>
      <c r="R246" s="38"/>
      <c r="S246" s="38"/>
      <c r="T246" s="38"/>
      <c r="U246" s="32"/>
      <c r="V246" s="32"/>
      <c r="W246" s="32"/>
      <c r="X246" s="32"/>
    </row>
    <row r="247" spans="1:24" ht="15.75" customHeight="1" x14ac:dyDescent="0.25">
      <c r="A247" s="16" t="s">
        <v>6</v>
      </c>
      <c r="B247" s="36">
        <v>90087.900000000009</v>
      </c>
      <c r="C247" s="36">
        <v>91685.159999999989</v>
      </c>
      <c r="D247" s="36">
        <v>87954.16</v>
      </c>
      <c r="E247" s="36">
        <v>96708.359999999986</v>
      </c>
      <c r="F247" s="36">
        <v>94883.04</v>
      </c>
      <c r="G247" s="36">
        <v>97815.34</v>
      </c>
      <c r="H247" s="36">
        <v>94329.06</v>
      </c>
      <c r="I247" s="36">
        <v>88711.28</v>
      </c>
      <c r="J247" s="36">
        <v>105922.73999999999</v>
      </c>
      <c r="K247" s="49">
        <v>92160.180000000008</v>
      </c>
      <c r="L247" s="36">
        <v>84726.739999999991</v>
      </c>
      <c r="M247" s="36">
        <v>82083.820000000007</v>
      </c>
      <c r="N247" s="32"/>
      <c r="O247" s="36">
        <f>SUM(B247:M247)</f>
        <v>1107067.78</v>
      </c>
      <c r="P247" s="36">
        <f t="shared" si="12"/>
        <v>3503535.1399999997</v>
      </c>
      <c r="Q247" s="36">
        <v>2396467.36</v>
      </c>
      <c r="R247" s="38"/>
      <c r="S247" s="38"/>
      <c r="T247" s="38"/>
      <c r="U247" s="32"/>
      <c r="V247" s="32"/>
      <c r="W247" s="32"/>
      <c r="X247" s="32"/>
    </row>
    <row r="248" spans="1:24" ht="15.75" customHeight="1" x14ac:dyDescent="0.25">
      <c r="A248" s="16" t="s">
        <v>7</v>
      </c>
      <c r="B248" s="36">
        <v>12869.7</v>
      </c>
      <c r="C248" s="36">
        <v>13097.880000000001</v>
      </c>
      <c r="D248" s="36">
        <v>12564.880000000001</v>
      </c>
      <c r="E248" s="36">
        <v>13815.48</v>
      </c>
      <c r="F248" s="36">
        <v>13554.720000000001</v>
      </c>
      <c r="G248" s="36">
        <v>13973.62</v>
      </c>
      <c r="H248" s="36">
        <v>13475.579999999998</v>
      </c>
      <c r="I248" s="36">
        <v>12673.039999999999</v>
      </c>
      <c r="J248" s="36">
        <v>15131.820000000002</v>
      </c>
      <c r="K248" s="49">
        <v>13165.740000000002</v>
      </c>
      <c r="L248" s="36">
        <v>12103.82</v>
      </c>
      <c r="M248" s="36">
        <v>11726.26</v>
      </c>
      <c r="N248" s="32"/>
      <c r="O248" s="36">
        <f>SUM(B248:M248)</f>
        <v>158152.54</v>
      </c>
      <c r="P248" s="36">
        <f t="shared" si="12"/>
        <v>533847.74</v>
      </c>
      <c r="Q248" s="36">
        <v>375695.2</v>
      </c>
      <c r="R248" s="38"/>
      <c r="S248" s="38"/>
      <c r="T248" s="38"/>
      <c r="U248" s="32"/>
      <c r="V248" s="32"/>
      <c r="W248" s="32"/>
      <c r="X248" s="32"/>
    </row>
    <row r="249" spans="1:24" ht="15.75" customHeight="1" x14ac:dyDescent="0.25">
      <c r="A249" s="13" t="s">
        <v>9</v>
      </c>
      <c r="B249" s="33">
        <v>104</v>
      </c>
      <c r="C249" s="33">
        <v>104</v>
      </c>
      <c r="D249" s="33">
        <v>104</v>
      </c>
      <c r="E249" s="33">
        <v>103.66666666666667</v>
      </c>
      <c r="F249" s="33">
        <v>104</v>
      </c>
      <c r="G249" s="33">
        <v>104</v>
      </c>
      <c r="H249" s="33">
        <v>104</v>
      </c>
      <c r="I249" s="33">
        <v>104</v>
      </c>
      <c r="J249" s="33">
        <v>104</v>
      </c>
      <c r="K249" s="48">
        <v>104</v>
      </c>
      <c r="L249" s="33">
        <v>104</v>
      </c>
      <c r="M249" s="33">
        <v>104</v>
      </c>
      <c r="N249" s="32"/>
      <c r="O249" s="33"/>
      <c r="P249" s="36"/>
      <c r="Q249" s="36"/>
      <c r="R249" s="38"/>
      <c r="S249" s="38"/>
      <c r="T249" s="38"/>
      <c r="U249" s="32"/>
      <c r="V249" s="32"/>
      <c r="W249" s="32"/>
      <c r="X249" s="32"/>
    </row>
    <row r="250" spans="1:24" ht="15.75" customHeight="1" x14ac:dyDescent="0.25">
      <c r="A250" s="16" t="s">
        <v>5</v>
      </c>
      <c r="B250" s="36">
        <v>8649810.1400000006</v>
      </c>
      <c r="C250" s="36">
        <v>7968508.6399999997</v>
      </c>
      <c r="D250" s="36">
        <v>8363446.54</v>
      </c>
      <c r="E250" s="36">
        <v>8156916.1400000006</v>
      </c>
      <c r="F250" s="36">
        <v>9358820.7899999991</v>
      </c>
      <c r="G250" s="36">
        <v>9662251.9800000004</v>
      </c>
      <c r="H250" s="36">
        <v>9784984.2100000009</v>
      </c>
      <c r="I250" s="36">
        <v>8893605.8300000001</v>
      </c>
      <c r="J250" s="36">
        <v>9512813.8800000008</v>
      </c>
      <c r="K250" s="49">
        <v>8981682.8800000008</v>
      </c>
      <c r="L250" s="36">
        <v>9049530.0600000005</v>
      </c>
      <c r="M250" s="36">
        <v>8411734.3000000007</v>
      </c>
      <c r="N250" s="32"/>
      <c r="O250" s="36">
        <f t="shared" ref="O250:O256" si="15">SUM(B250:M250)</f>
        <v>106794105.39</v>
      </c>
      <c r="P250" s="36">
        <f t="shared" si="12"/>
        <v>704145616.14999998</v>
      </c>
      <c r="Q250" s="36">
        <v>597351510.75999999</v>
      </c>
      <c r="R250" s="38"/>
      <c r="S250" s="38"/>
      <c r="T250" s="38"/>
      <c r="U250" s="32"/>
      <c r="V250" s="32"/>
      <c r="W250" s="32"/>
      <c r="X250" s="32"/>
    </row>
    <row r="251" spans="1:24" ht="15.75" customHeight="1" x14ac:dyDescent="0.25">
      <c r="A251" s="16" t="s">
        <v>6</v>
      </c>
      <c r="B251" s="36">
        <v>1210973.42</v>
      </c>
      <c r="C251" s="36">
        <v>1115591.21</v>
      </c>
      <c r="D251" s="36">
        <v>1170882.52</v>
      </c>
      <c r="E251" s="36">
        <v>1141968.28</v>
      </c>
      <c r="F251" s="36">
        <v>1310234.9200000002</v>
      </c>
      <c r="G251" s="36">
        <v>1352715.28</v>
      </c>
      <c r="H251" s="36">
        <v>1369897.7899999998</v>
      </c>
      <c r="I251" s="36">
        <v>1245104.8199999998</v>
      </c>
      <c r="J251" s="36">
        <v>1331793.94</v>
      </c>
      <c r="K251" s="49">
        <v>1257435.6000000001</v>
      </c>
      <c r="L251" s="36">
        <v>1266934.2199999997</v>
      </c>
      <c r="M251" s="36">
        <v>1177642.81</v>
      </c>
      <c r="N251" s="32"/>
      <c r="O251" s="36">
        <f t="shared" si="15"/>
        <v>14951174.810000001</v>
      </c>
      <c r="P251" s="36">
        <f t="shared" si="12"/>
        <v>91662647.25</v>
      </c>
      <c r="Q251" s="36">
        <v>76711472.439999998</v>
      </c>
      <c r="R251" s="38"/>
      <c r="S251" s="38"/>
      <c r="T251" s="38"/>
      <c r="U251" s="32"/>
      <c r="V251" s="32"/>
      <c r="W251" s="32"/>
      <c r="X251" s="32"/>
    </row>
    <row r="252" spans="1:24" ht="15.75" customHeight="1" x14ac:dyDescent="0.25">
      <c r="A252" s="16" t="s">
        <v>7</v>
      </c>
      <c r="B252" s="36">
        <v>172996.21</v>
      </c>
      <c r="C252" s="36">
        <v>159370.16999999998</v>
      </c>
      <c r="D252" s="36">
        <v>167268.94</v>
      </c>
      <c r="E252" s="36">
        <v>163138.34</v>
      </c>
      <c r="F252" s="36">
        <v>187176.42</v>
      </c>
      <c r="G252" s="36">
        <v>193245.04</v>
      </c>
      <c r="H252" s="36">
        <v>195699.68</v>
      </c>
      <c r="I252" s="36">
        <v>177872.12000000002</v>
      </c>
      <c r="J252" s="36">
        <v>190256.27</v>
      </c>
      <c r="K252" s="49">
        <v>179633.66</v>
      </c>
      <c r="L252" s="36">
        <v>180990.61</v>
      </c>
      <c r="M252" s="36">
        <v>168234.69</v>
      </c>
      <c r="N252" s="32"/>
      <c r="O252" s="36">
        <f t="shared" si="15"/>
        <v>2135882.15</v>
      </c>
      <c r="P252" s="36">
        <f t="shared" si="12"/>
        <v>14082912.700000001</v>
      </c>
      <c r="Q252" s="36">
        <v>11947030.550000001</v>
      </c>
      <c r="R252" s="38"/>
      <c r="S252" s="38"/>
      <c r="T252" s="38"/>
      <c r="U252" s="32"/>
      <c r="V252" s="32"/>
      <c r="W252" s="32"/>
      <c r="X252" s="32"/>
    </row>
    <row r="253" spans="1:24" ht="15.75" customHeight="1" x14ac:dyDescent="0.25">
      <c r="A253" s="13" t="s">
        <v>10</v>
      </c>
      <c r="B253" s="33">
        <v>0</v>
      </c>
      <c r="C253" s="33">
        <v>0</v>
      </c>
      <c r="D253" s="33">
        <v>0</v>
      </c>
      <c r="E253" s="33">
        <v>0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48">
        <v>0</v>
      </c>
      <c r="L253" s="48">
        <v>0</v>
      </c>
      <c r="M253" s="33">
        <v>0</v>
      </c>
      <c r="N253" s="32"/>
      <c r="O253" s="33"/>
      <c r="P253" s="36"/>
      <c r="Q253" s="36"/>
      <c r="R253" s="38"/>
      <c r="S253" s="38"/>
      <c r="T253" s="38"/>
      <c r="U253" s="32"/>
      <c r="V253" s="32"/>
      <c r="W253" s="32"/>
      <c r="X253" s="32"/>
    </row>
    <row r="254" spans="1:24" ht="15.75" customHeight="1" x14ac:dyDescent="0.25">
      <c r="A254" s="16" t="s">
        <v>5</v>
      </c>
      <c r="B254" s="36">
        <v>0</v>
      </c>
      <c r="C254" s="36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49">
        <v>0</v>
      </c>
      <c r="L254" s="36">
        <v>0</v>
      </c>
      <c r="M254" s="36">
        <v>0</v>
      </c>
      <c r="N254" s="32"/>
      <c r="O254" s="36">
        <f t="shared" si="15"/>
        <v>0</v>
      </c>
      <c r="P254" s="36">
        <f t="shared" si="12"/>
        <v>0</v>
      </c>
      <c r="Q254" s="36">
        <v>0</v>
      </c>
      <c r="R254" s="38"/>
      <c r="S254" s="38"/>
      <c r="T254" s="38"/>
      <c r="U254" s="32"/>
      <c r="V254" s="32"/>
      <c r="W254" s="32"/>
      <c r="X254" s="32"/>
    </row>
    <row r="255" spans="1:24" ht="15.75" customHeight="1" x14ac:dyDescent="0.25">
      <c r="A255" s="16" t="s">
        <v>6</v>
      </c>
      <c r="B255" s="36">
        <v>0</v>
      </c>
      <c r="C255" s="36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49">
        <v>0</v>
      </c>
      <c r="L255" s="36">
        <v>0</v>
      </c>
      <c r="M255" s="36">
        <v>0</v>
      </c>
      <c r="N255" s="32"/>
      <c r="O255" s="36">
        <f t="shared" si="15"/>
        <v>0</v>
      </c>
      <c r="P255" s="36">
        <f t="shared" si="12"/>
        <v>0</v>
      </c>
      <c r="Q255" s="36">
        <v>0</v>
      </c>
      <c r="R255" s="38"/>
      <c r="S255" s="38"/>
      <c r="T255" s="38"/>
      <c r="U255" s="32"/>
      <c r="V255" s="32"/>
      <c r="W255" s="32"/>
      <c r="X255" s="32"/>
    </row>
    <row r="256" spans="1:24" ht="15.75" customHeight="1" x14ac:dyDescent="0.25">
      <c r="A256" s="16" t="s">
        <v>7</v>
      </c>
      <c r="B256" s="36">
        <v>0</v>
      </c>
      <c r="C256" s="36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49">
        <v>0</v>
      </c>
      <c r="L256" s="36">
        <v>0</v>
      </c>
      <c r="M256" s="36">
        <v>0</v>
      </c>
      <c r="N256" s="32"/>
      <c r="O256" s="36">
        <f t="shared" si="15"/>
        <v>0</v>
      </c>
      <c r="P256" s="36">
        <f t="shared" si="12"/>
        <v>0</v>
      </c>
      <c r="Q256" s="36">
        <v>0</v>
      </c>
      <c r="R256" s="38"/>
      <c r="S256" s="38"/>
      <c r="T256" s="38"/>
      <c r="U256" s="32"/>
      <c r="V256" s="32"/>
      <c r="W256" s="32"/>
      <c r="X256" s="32"/>
    </row>
    <row r="257" spans="1:24" ht="15.75" customHeight="1" x14ac:dyDescent="0.25">
      <c r="A257" s="13" t="s">
        <v>31</v>
      </c>
      <c r="B257" s="33">
        <v>0</v>
      </c>
      <c r="C257" s="33">
        <v>0</v>
      </c>
      <c r="D257" s="33">
        <v>0</v>
      </c>
      <c r="E257" s="33">
        <v>0</v>
      </c>
      <c r="F257" s="33">
        <v>0</v>
      </c>
      <c r="G257" s="33">
        <v>0</v>
      </c>
      <c r="H257" s="33">
        <v>0</v>
      </c>
      <c r="I257" s="33">
        <v>0</v>
      </c>
      <c r="J257" s="33">
        <v>0</v>
      </c>
      <c r="K257" s="48">
        <v>0</v>
      </c>
      <c r="L257" s="33">
        <v>0</v>
      </c>
      <c r="M257" s="33">
        <v>0</v>
      </c>
      <c r="N257" s="32"/>
      <c r="O257" s="33"/>
      <c r="P257" s="36"/>
      <c r="Q257" s="36"/>
      <c r="R257" s="38"/>
      <c r="S257" s="38"/>
      <c r="T257" s="38"/>
      <c r="U257" s="32"/>
      <c r="V257" s="32"/>
      <c r="W257" s="32"/>
      <c r="X257" s="32"/>
    </row>
    <row r="258" spans="1:24" ht="15.75" customHeight="1" x14ac:dyDescent="0.25">
      <c r="A258" s="16" t="s">
        <v>5</v>
      </c>
      <c r="B258" s="36">
        <v>0</v>
      </c>
      <c r="C258" s="36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49">
        <v>0</v>
      </c>
      <c r="L258" s="36">
        <v>0</v>
      </c>
      <c r="M258" s="36">
        <v>0</v>
      </c>
      <c r="N258" s="32"/>
      <c r="O258" s="36">
        <f>SUM(B258:M258)</f>
        <v>0</v>
      </c>
      <c r="P258" s="36">
        <f t="shared" si="12"/>
        <v>5197397</v>
      </c>
      <c r="Q258" s="36">
        <v>5197397</v>
      </c>
      <c r="R258" s="38"/>
      <c r="S258" s="38"/>
      <c r="T258" s="38"/>
      <c r="U258" s="32"/>
      <c r="V258" s="32"/>
      <c r="W258" s="32"/>
      <c r="X258" s="32"/>
    </row>
    <row r="259" spans="1:24" ht="15.75" customHeight="1" x14ac:dyDescent="0.25">
      <c r="A259" s="16" t="s">
        <v>6</v>
      </c>
      <c r="B259" s="36">
        <v>0</v>
      </c>
      <c r="C259" s="36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49">
        <v>0</v>
      </c>
      <c r="L259" s="36">
        <v>0</v>
      </c>
      <c r="M259" s="36">
        <v>0</v>
      </c>
      <c r="N259" s="32"/>
      <c r="O259" s="36">
        <f>SUM(B259:M259)</f>
        <v>0</v>
      </c>
      <c r="P259" s="36">
        <f t="shared" si="12"/>
        <v>2408692.66</v>
      </c>
      <c r="Q259" s="36">
        <v>2408692.66</v>
      </c>
      <c r="R259" s="38"/>
      <c r="S259" s="38"/>
      <c r="T259" s="38"/>
      <c r="U259" s="32"/>
      <c r="V259" s="32"/>
      <c r="W259" s="32"/>
      <c r="X259" s="32"/>
    </row>
    <row r="260" spans="1:24" ht="15.75" customHeight="1" x14ac:dyDescent="0.25">
      <c r="A260" s="16" t="s">
        <v>7</v>
      </c>
      <c r="B260" s="36">
        <v>0</v>
      </c>
      <c r="C260" s="36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49">
        <v>0</v>
      </c>
      <c r="L260" s="36">
        <v>0</v>
      </c>
      <c r="M260" s="36">
        <v>0</v>
      </c>
      <c r="N260" s="32"/>
      <c r="O260" s="36">
        <f>SUM(B260:M260)</f>
        <v>0</v>
      </c>
      <c r="P260" s="36">
        <f t="shared" si="12"/>
        <v>103948.26</v>
      </c>
      <c r="Q260" s="36">
        <v>103948.26</v>
      </c>
      <c r="R260" s="38"/>
      <c r="S260" s="38"/>
      <c r="T260" s="38"/>
      <c r="U260" s="32"/>
      <c r="V260" s="32"/>
      <c r="W260" s="32"/>
      <c r="X260" s="32"/>
    </row>
    <row r="261" spans="1:24" ht="15.75" customHeight="1" x14ac:dyDescent="0.25">
      <c r="A261" s="21" t="s">
        <v>11</v>
      </c>
      <c r="B261" s="33">
        <v>8.1999999999999993</v>
      </c>
      <c r="C261" s="33">
        <v>8</v>
      </c>
      <c r="D261" s="33">
        <v>8</v>
      </c>
      <c r="E261" s="33">
        <v>8.1333333333333329</v>
      </c>
      <c r="F261" s="33">
        <v>8</v>
      </c>
      <c r="G261" s="33">
        <v>8</v>
      </c>
      <c r="H261" s="33">
        <v>8</v>
      </c>
      <c r="I261" s="33">
        <v>8</v>
      </c>
      <c r="J261" s="33">
        <v>8</v>
      </c>
      <c r="K261" s="48">
        <v>8.8333333333333339</v>
      </c>
      <c r="L261" s="48">
        <v>9</v>
      </c>
      <c r="M261" s="48">
        <v>9.32</v>
      </c>
      <c r="N261" s="32"/>
      <c r="O261" s="36"/>
      <c r="P261" s="36"/>
      <c r="Q261" s="36"/>
      <c r="R261" s="38"/>
      <c r="S261" s="38"/>
      <c r="T261" s="38"/>
      <c r="U261" s="32"/>
      <c r="V261" s="32"/>
      <c r="W261" s="32"/>
      <c r="X261" s="32"/>
    </row>
    <row r="262" spans="1:24" ht="15.75" customHeight="1" x14ac:dyDescent="0.25">
      <c r="A262" s="22" t="s">
        <v>5</v>
      </c>
      <c r="B262" s="36">
        <v>414751.07999999996</v>
      </c>
      <c r="C262" s="36">
        <v>429137.69000000006</v>
      </c>
      <c r="D262" s="36">
        <v>416473.92</v>
      </c>
      <c r="E262" s="36">
        <v>466652.61000000004</v>
      </c>
      <c r="F262" s="36">
        <v>537958.6100000001</v>
      </c>
      <c r="G262" s="36">
        <v>430877.67</v>
      </c>
      <c r="H262" s="36">
        <v>368872.01</v>
      </c>
      <c r="I262" s="36">
        <v>464545.32</v>
      </c>
      <c r="J262" s="36">
        <v>521033.1</v>
      </c>
      <c r="K262" s="49">
        <v>586228.17999999993</v>
      </c>
      <c r="L262" s="36">
        <v>439644.63000000006</v>
      </c>
      <c r="M262" s="36">
        <v>431006.08999999997</v>
      </c>
      <c r="N262" s="32"/>
      <c r="O262" s="36">
        <f>SUM(B262:M262)</f>
        <v>5507180.9099999992</v>
      </c>
      <c r="P262" s="36">
        <f t="shared" si="12"/>
        <v>7258736.419999999</v>
      </c>
      <c r="Q262" s="36">
        <v>1751555.51</v>
      </c>
      <c r="R262" s="38"/>
      <c r="S262" s="38"/>
      <c r="T262" s="38"/>
      <c r="U262" s="32"/>
      <c r="V262" s="32"/>
      <c r="W262" s="32"/>
      <c r="X262" s="32"/>
    </row>
    <row r="263" spans="1:24" ht="15.75" customHeight="1" x14ac:dyDescent="0.25">
      <c r="A263" s="16" t="s">
        <v>6</v>
      </c>
      <c r="B263" s="36">
        <v>58065.15</v>
      </c>
      <c r="C263" s="36">
        <v>60079.26</v>
      </c>
      <c r="D263" s="36">
        <v>58306.340000000004</v>
      </c>
      <c r="E263" s="36">
        <v>65331.360000000008</v>
      </c>
      <c r="F263" s="36">
        <v>75314.200000000012</v>
      </c>
      <c r="G263" s="36">
        <v>60322.879999999997</v>
      </c>
      <c r="H263" s="36">
        <v>51642.09</v>
      </c>
      <c r="I263" s="36">
        <v>65036.340000000004</v>
      </c>
      <c r="J263" s="36">
        <v>72944.63</v>
      </c>
      <c r="K263" s="49">
        <v>82071.95</v>
      </c>
      <c r="L263" s="36">
        <v>61550.25</v>
      </c>
      <c r="M263" s="36">
        <v>60340.850000000006</v>
      </c>
      <c r="N263" s="32"/>
      <c r="O263" s="36">
        <f>SUM(B263:M263)</f>
        <v>771005.29999999993</v>
      </c>
      <c r="P263" s="36">
        <f t="shared" si="12"/>
        <v>1016223.09</v>
      </c>
      <c r="Q263" s="36">
        <v>245217.79000000004</v>
      </c>
      <c r="R263" s="38"/>
      <c r="S263" s="38"/>
      <c r="T263" s="38"/>
      <c r="U263" s="32"/>
      <c r="V263" s="32"/>
      <c r="W263" s="32"/>
      <c r="X263" s="32"/>
    </row>
    <row r="264" spans="1:24" ht="15.75" customHeight="1" x14ac:dyDescent="0.25">
      <c r="A264" s="22" t="s">
        <v>7</v>
      </c>
      <c r="B264" s="36">
        <v>8295.0299999999988</v>
      </c>
      <c r="C264" s="36">
        <v>8582.76</v>
      </c>
      <c r="D264" s="36">
        <v>8329.48</v>
      </c>
      <c r="E264" s="36">
        <v>9333.0499999999993</v>
      </c>
      <c r="F264" s="36">
        <v>10759.17</v>
      </c>
      <c r="G264" s="36">
        <v>8617.5499999999993</v>
      </c>
      <c r="H264" s="36">
        <v>7377.43</v>
      </c>
      <c r="I264" s="36">
        <v>9290.92</v>
      </c>
      <c r="J264" s="36">
        <v>10420.67</v>
      </c>
      <c r="K264" s="49">
        <v>11724.57</v>
      </c>
      <c r="L264" s="36">
        <v>8792.9000000000015</v>
      </c>
      <c r="M264" s="36">
        <v>8620.130000000001</v>
      </c>
      <c r="N264" s="32"/>
      <c r="O264" s="36">
        <f>SUM(B264:M264)</f>
        <v>110143.66</v>
      </c>
      <c r="P264" s="36">
        <f t="shared" si="12"/>
        <v>145174.79999999999</v>
      </c>
      <c r="Q264" s="36">
        <v>35031.14</v>
      </c>
      <c r="R264" s="38"/>
      <c r="S264" s="38"/>
      <c r="T264" s="38"/>
      <c r="U264" s="32"/>
      <c r="V264" s="32"/>
      <c r="W264" s="32"/>
      <c r="X264" s="32"/>
    </row>
    <row r="265" spans="1:24" ht="15.75" customHeight="1" x14ac:dyDescent="0.25">
      <c r="B265" s="42"/>
      <c r="C265" s="36"/>
      <c r="D265" s="36"/>
      <c r="E265" s="42"/>
      <c r="F265" s="42"/>
      <c r="G265" s="42"/>
      <c r="H265" s="32"/>
      <c r="I265" s="42"/>
      <c r="J265" s="42"/>
      <c r="K265" s="51"/>
      <c r="L265" s="36"/>
      <c r="M265" s="36"/>
      <c r="N265" s="32"/>
      <c r="O265" s="42"/>
      <c r="P265" s="36"/>
      <c r="Q265" s="36"/>
      <c r="R265" s="38"/>
      <c r="S265" s="38"/>
      <c r="T265" s="38"/>
      <c r="U265" s="32"/>
      <c r="V265" s="32"/>
      <c r="W265" s="32"/>
      <c r="X265" s="32"/>
    </row>
    <row r="266" spans="1:24" ht="15.75" customHeight="1" x14ac:dyDescent="0.25">
      <c r="A266" s="11" t="s">
        <v>21</v>
      </c>
      <c r="B266" s="42"/>
      <c r="C266" s="36"/>
      <c r="D266" s="36"/>
      <c r="E266" s="42"/>
      <c r="F266" s="42"/>
      <c r="G266" s="42"/>
      <c r="H266" s="32"/>
      <c r="I266" s="42"/>
      <c r="J266" s="42"/>
      <c r="K266" s="51"/>
      <c r="L266" s="36"/>
      <c r="M266" s="36"/>
      <c r="N266" s="32"/>
      <c r="O266" s="42"/>
      <c r="P266" s="36"/>
      <c r="Q266" s="36"/>
      <c r="R266" s="38"/>
      <c r="S266" s="38"/>
      <c r="T266" s="38"/>
      <c r="U266" s="32"/>
      <c r="V266" s="32"/>
      <c r="W266" s="32"/>
      <c r="X266" s="32"/>
    </row>
    <row r="267" spans="1:24" ht="15.75" customHeight="1" x14ac:dyDescent="0.25">
      <c r="A267" s="13" t="s">
        <v>4</v>
      </c>
      <c r="B267" s="33">
        <v>50</v>
      </c>
      <c r="C267" s="33">
        <v>50</v>
      </c>
      <c r="D267" s="33">
        <v>50</v>
      </c>
      <c r="E267" s="33">
        <v>50</v>
      </c>
      <c r="F267" s="33">
        <v>50</v>
      </c>
      <c r="G267" s="33">
        <v>50</v>
      </c>
      <c r="H267" s="33">
        <v>50</v>
      </c>
      <c r="I267" s="33">
        <v>50</v>
      </c>
      <c r="J267" s="33">
        <v>50</v>
      </c>
      <c r="K267" s="48">
        <v>50</v>
      </c>
      <c r="L267" s="33">
        <v>50</v>
      </c>
      <c r="M267" s="33">
        <v>50</v>
      </c>
      <c r="N267" s="32"/>
      <c r="O267" s="33"/>
      <c r="P267" s="36"/>
      <c r="Q267" s="36"/>
      <c r="R267" s="38"/>
      <c r="S267" s="38"/>
      <c r="T267" s="38"/>
      <c r="U267" s="32"/>
      <c r="V267" s="32"/>
      <c r="W267" s="32"/>
      <c r="X267" s="32"/>
    </row>
    <row r="268" spans="1:24" ht="15.75" customHeight="1" x14ac:dyDescent="0.25">
      <c r="A268" s="16" t="s">
        <v>5</v>
      </c>
      <c r="B268" s="36">
        <v>2629190.8499999996</v>
      </c>
      <c r="C268" s="36">
        <v>3299329.09</v>
      </c>
      <c r="D268" s="36">
        <v>2717830.09</v>
      </c>
      <c r="E268" s="36">
        <v>2623542.9299999997</v>
      </c>
      <c r="F268" s="36">
        <v>3303695.18</v>
      </c>
      <c r="G268" s="36">
        <v>3201216.9299999997</v>
      </c>
      <c r="H268" s="36">
        <v>3689303</v>
      </c>
      <c r="I268" s="36">
        <v>3464496.67</v>
      </c>
      <c r="J268" s="36">
        <v>3322306.6</v>
      </c>
      <c r="K268" s="49">
        <v>2075655.99</v>
      </c>
      <c r="L268" s="36">
        <v>3797973.54</v>
      </c>
      <c r="M268" s="36">
        <v>3675806.3600000003</v>
      </c>
      <c r="N268" s="32"/>
      <c r="O268" s="36">
        <f>SUM(B268:M268)</f>
        <v>37800347.230000004</v>
      </c>
      <c r="P268" s="36">
        <f t="shared" ref="P268:P328" si="16">O268+Q268</f>
        <v>213998838.51999998</v>
      </c>
      <c r="Q268" s="36">
        <v>176198491.28999999</v>
      </c>
      <c r="R268" s="38"/>
      <c r="S268" s="38"/>
      <c r="T268" s="38"/>
      <c r="U268" s="32"/>
      <c r="V268" s="32"/>
      <c r="W268" s="32"/>
      <c r="X268" s="32"/>
    </row>
    <row r="269" spans="1:24" ht="15.75" customHeight="1" x14ac:dyDescent="0.25">
      <c r="A269" s="16" t="s">
        <v>6</v>
      </c>
      <c r="B269" s="36">
        <v>368086.73000000004</v>
      </c>
      <c r="C269" s="36">
        <v>461906.07999999996</v>
      </c>
      <c r="D269" s="36">
        <v>380496.20999999996</v>
      </c>
      <c r="E269" s="36">
        <v>367296.02999999997</v>
      </c>
      <c r="F269" s="36">
        <v>462517.32999999996</v>
      </c>
      <c r="G269" s="36">
        <v>448170.38</v>
      </c>
      <c r="H269" s="36">
        <v>516502.43</v>
      </c>
      <c r="I269" s="36">
        <v>485029.54</v>
      </c>
      <c r="J269" s="36">
        <v>465122.92</v>
      </c>
      <c r="K269" s="49">
        <v>290591.84999999998</v>
      </c>
      <c r="L269" s="36">
        <v>531716.30000000005</v>
      </c>
      <c r="M269" s="36">
        <v>514612.89</v>
      </c>
      <c r="N269" s="32"/>
      <c r="O269" s="36">
        <f>SUM(B269:M269)</f>
        <v>5292048.6899999995</v>
      </c>
      <c r="P269" s="36">
        <f t="shared" si="16"/>
        <v>28328203.240000002</v>
      </c>
      <c r="Q269" s="36">
        <v>23036154.550000001</v>
      </c>
      <c r="R269" s="38"/>
      <c r="S269" s="38"/>
      <c r="T269" s="38"/>
      <c r="U269" s="32"/>
      <c r="V269" s="32"/>
      <c r="W269" s="32"/>
      <c r="X269" s="32"/>
    </row>
    <row r="270" spans="1:24" ht="15.75" customHeight="1" x14ac:dyDescent="0.25">
      <c r="A270" s="16" t="s">
        <v>7</v>
      </c>
      <c r="B270" s="36">
        <v>52583.820000000007</v>
      </c>
      <c r="C270" s="36">
        <v>65986.59</v>
      </c>
      <c r="D270" s="36">
        <v>54356.61</v>
      </c>
      <c r="E270" s="36">
        <v>52470.869999999995</v>
      </c>
      <c r="F270" s="36">
        <v>66073.899999999994</v>
      </c>
      <c r="G270" s="36">
        <v>64024.35</v>
      </c>
      <c r="H270" s="36">
        <v>73786.069999999992</v>
      </c>
      <c r="I270" s="36">
        <v>69289.94</v>
      </c>
      <c r="J270" s="36">
        <v>66446.12999999999</v>
      </c>
      <c r="K270" s="49">
        <v>41513.129999999997</v>
      </c>
      <c r="L270" s="36">
        <v>75959.47</v>
      </c>
      <c r="M270" s="36">
        <v>73516.13</v>
      </c>
      <c r="N270" s="32"/>
      <c r="O270" s="36">
        <f>SUM(B270:M270)</f>
        <v>756007.01</v>
      </c>
      <c r="P270" s="36">
        <f t="shared" si="16"/>
        <v>4279977.75</v>
      </c>
      <c r="Q270" s="36">
        <v>3523970.74</v>
      </c>
      <c r="R270" s="38"/>
      <c r="S270" s="38"/>
      <c r="T270" s="38"/>
      <c r="U270" s="32"/>
      <c r="V270" s="32"/>
      <c r="W270" s="32"/>
      <c r="X270" s="32"/>
    </row>
    <row r="271" spans="1:24" ht="15.75" customHeight="1" x14ac:dyDescent="0.25">
      <c r="A271" s="13" t="s">
        <v>8</v>
      </c>
      <c r="B271" s="33">
        <v>0</v>
      </c>
      <c r="C271" s="33">
        <v>0</v>
      </c>
      <c r="D271" s="33">
        <v>0</v>
      </c>
      <c r="E271" s="33">
        <v>0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48">
        <v>0</v>
      </c>
      <c r="L271" s="48">
        <v>0</v>
      </c>
      <c r="M271" s="33">
        <v>0</v>
      </c>
      <c r="N271" s="32"/>
      <c r="O271" s="33"/>
      <c r="P271" s="36"/>
      <c r="Q271" s="36"/>
      <c r="R271" s="38"/>
      <c r="S271" s="38"/>
      <c r="T271" s="38"/>
      <c r="U271" s="32"/>
      <c r="V271" s="32"/>
      <c r="W271" s="32"/>
      <c r="X271" s="32"/>
    </row>
    <row r="272" spans="1:24" ht="15.75" customHeight="1" x14ac:dyDescent="0.25">
      <c r="A272" s="16" t="s">
        <v>5</v>
      </c>
      <c r="B272" s="36">
        <v>0</v>
      </c>
      <c r="C272" s="36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49">
        <v>0</v>
      </c>
      <c r="L272" s="36">
        <v>0</v>
      </c>
      <c r="M272" s="36">
        <v>0</v>
      </c>
      <c r="N272" s="32"/>
      <c r="O272" s="36">
        <f>SUM(B272:M272)</f>
        <v>0</v>
      </c>
      <c r="P272" s="36">
        <f t="shared" si="16"/>
        <v>0</v>
      </c>
      <c r="Q272" s="36">
        <v>0</v>
      </c>
      <c r="R272" s="38"/>
      <c r="S272" s="38"/>
      <c r="T272" s="38"/>
      <c r="U272" s="32"/>
      <c r="V272" s="32"/>
      <c r="W272" s="32"/>
      <c r="X272" s="32"/>
    </row>
    <row r="273" spans="1:24" ht="15.75" customHeight="1" x14ac:dyDescent="0.25">
      <c r="A273" s="16" t="s">
        <v>6</v>
      </c>
      <c r="B273" s="36">
        <v>0</v>
      </c>
      <c r="C273" s="36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49">
        <v>0</v>
      </c>
      <c r="L273" s="36">
        <v>0</v>
      </c>
      <c r="M273" s="36">
        <v>0</v>
      </c>
      <c r="N273" s="32"/>
      <c r="O273" s="36">
        <f>SUM(B273:M273)</f>
        <v>0</v>
      </c>
      <c r="P273" s="36">
        <f t="shared" si="16"/>
        <v>0</v>
      </c>
      <c r="Q273" s="36">
        <v>0</v>
      </c>
      <c r="R273" s="38"/>
      <c r="S273" s="38"/>
      <c r="T273" s="38"/>
      <c r="U273" s="32"/>
      <c r="V273" s="32"/>
      <c r="W273" s="32"/>
      <c r="X273" s="32"/>
    </row>
    <row r="274" spans="1:24" ht="15.75" customHeight="1" x14ac:dyDescent="0.25">
      <c r="A274" s="16" t="s">
        <v>7</v>
      </c>
      <c r="B274" s="36">
        <v>0</v>
      </c>
      <c r="C274" s="36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49">
        <v>0</v>
      </c>
      <c r="L274" s="36">
        <v>0</v>
      </c>
      <c r="M274" s="36">
        <v>0</v>
      </c>
      <c r="N274" s="32"/>
      <c r="O274" s="36">
        <f>SUM(B274:M274)</f>
        <v>0</v>
      </c>
      <c r="P274" s="36">
        <f t="shared" si="16"/>
        <v>0</v>
      </c>
      <c r="Q274" s="36">
        <v>0</v>
      </c>
      <c r="R274" s="38"/>
      <c r="S274" s="38"/>
      <c r="T274" s="38"/>
      <c r="U274" s="32"/>
      <c r="V274" s="32"/>
      <c r="W274" s="32"/>
      <c r="X274" s="32"/>
    </row>
    <row r="275" spans="1:24" ht="15.75" customHeight="1" x14ac:dyDescent="0.25">
      <c r="A275" s="13" t="s">
        <v>9</v>
      </c>
      <c r="B275" s="33">
        <v>50</v>
      </c>
      <c r="C275" s="33">
        <v>50</v>
      </c>
      <c r="D275" s="33">
        <v>50</v>
      </c>
      <c r="E275" s="33">
        <v>50</v>
      </c>
      <c r="F275" s="33">
        <v>50</v>
      </c>
      <c r="G275" s="33">
        <v>50</v>
      </c>
      <c r="H275" s="33">
        <v>50</v>
      </c>
      <c r="I275" s="33">
        <v>50</v>
      </c>
      <c r="J275" s="33">
        <v>50</v>
      </c>
      <c r="K275" s="48">
        <v>50</v>
      </c>
      <c r="L275" s="33">
        <v>50</v>
      </c>
      <c r="M275" s="33">
        <v>50</v>
      </c>
      <c r="N275" s="32"/>
      <c r="O275" s="33"/>
      <c r="P275" s="36"/>
      <c r="Q275" s="36"/>
      <c r="R275" s="38"/>
      <c r="S275" s="38"/>
      <c r="T275" s="38"/>
      <c r="U275" s="32"/>
      <c r="V275" s="32"/>
      <c r="W275" s="32"/>
      <c r="X275" s="32"/>
    </row>
    <row r="276" spans="1:24" ht="15.75" customHeight="1" x14ac:dyDescent="0.25">
      <c r="A276" s="16" t="s">
        <v>5</v>
      </c>
      <c r="B276" s="36">
        <v>2629190.8499999996</v>
      </c>
      <c r="C276" s="36">
        <v>3299329.09</v>
      </c>
      <c r="D276" s="36">
        <v>2717830.09</v>
      </c>
      <c r="E276" s="36">
        <v>2623542.9299999997</v>
      </c>
      <c r="F276" s="36">
        <v>3303695.18</v>
      </c>
      <c r="G276" s="36">
        <v>3201216.9299999997</v>
      </c>
      <c r="H276" s="36">
        <v>3689303</v>
      </c>
      <c r="I276" s="36">
        <v>3464496.67</v>
      </c>
      <c r="J276" s="36">
        <v>3322306.6</v>
      </c>
      <c r="K276" s="49">
        <v>2075655.99</v>
      </c>
      <c r="L276" s="36">
        <v>3797973.54</v>
      </c>
      <c r="M276" s="36">
        <v>3675806.3600000003</v>
      </c>
      <c r="N276" s="32"/>
      <c r="O276" s="36">
        <f t="shared" ref="O276:O286" si="17">SUM(B276:M276)</f>
        <v>37800347.230000004</v>
      </c>
      <c r="P276" s="36">
        <f t="shared" si="16"/>
        <v>213998838.51999998</v>
      </c>
      <c r="Q276" s="36">
        <v>176198491.28999999</v>
      </c>
      <c r="R276" s="38"/>
      <c r="S276" s="38"/>
      <c r="T276" s="38"/>
      <c r="U276" s="32"/>
      <c r="V276" s="32"/>
      <c r="W276" s="32"/>
      <c r="X276" s="32"/>
    </row>
    <row r="277" spans="1:24" ht="15.75" customHeight="1" x14ac:dyDescent="0.25">
      <c r="A277" s="16" t="s">
        <v>6</v>
      </c>
      <c r="B277" s="36">
        <v>368086.73000000004</v>
      </c>
      <c r="C277" s="36">
        <v>461906.07999999996</v>
      </c>
      <c r="D277" s="36">
        <v>380496.20999999996</v>
      </c>
      <c r="E277" s="36">
        <v>367296.02999999997</v>
      </c>
      <c r="F277" s="36">
        <v>462517.32999999996</v>
      </c>
      <c r="G277" s="36">
        <v>448170.38</v>
      </c>
      <c r="H277" s="36">
        <v>516502.43</v>
      </c>
      <c r="I277" s="36">
        <v>485029.54</v>
      </c>
      <c r="J277" s="36">
        <v>465122.92</v>
      </c>
      <c r="K277" s="49">
        <v>290591.84999999998</v>
      </c>
      <c r="L277" s="36">
        <v>531716.30000000005</v>
      </c>
      <c r="M277" s="36">
        <v>514612.89</v>
      </c>
      <c r="N277" s="32"/>
      <c r="O277" s="36">
        <f t="shared" si="17"/>
        <v>5292048.6899999995</v>
      </c>
      <c r="P277" s="36">
        <f t="shared" si="16"/>
        <v>28328203.240000002</v>
      </c>
      <c r="Q277" s="36">
        <v>23036154.550000001</v>
      </c>
      <c r="R277" s="38"/>
      <c r="S277" s="38"/>
      <c r="T277" s="38"/>
      <c r="U277" s="32"/>
      <c r="V277" s="32"/>
      <c r="W277" s="32"/>
      <c r="X277" s="32"/>
    </row>
    <row r="278" spans="1:24" ht="15.75" customHeight="1" x14ac:dyDescent="0.25">
      <c r="A278" s="16" t="s">
        <v>7</v>
      </c>
      <c r="B278" s="36">
        <v>52583.820000000007</v>
      </c>
      <c r="C278" s="36">
        <v>65986.59</v>
      </c>
      <c r="D278" s="36">
        <v>54356.61</v>
      </c>
      <c r="E278" s="36">
        <v>52470.869999999995</v>
      </c>
      <c r="F278" s="36">
        <v>66073.899999999994</v>
      </c>
      <c r="G278" s="36">
        <v>64024.35</v>
      </c>
      <c r="H278" s="36">
        <v>73786.069999999992</v>
      </c>
      <c r="I278" s="36">
        <v>69289.94</v>
      </c>
      <c r="J278" s="36">
        <v>66446.12999999999</v>
      </c>
      <c r="K278" s="49">
        <v>41513.129999999997</v>
      </c>
      <c r="L278" s="36">
        <v>75959.47</v>
      </c>
      <c r="M278" s="36">
        <v>73516.13</v>
      </c>
      <c r="N278" s="32"/>
      <c r="O278" s="36">
        <f t="shared" si="17"/>
        <v>756007.01</v>
      </c>
      <c r="P278" s="36">
        <f t="shared" si="16"/>
        <v>4279977.75</v>
      </c>
      <c r="Q278" s="36">
        <v>3523970.74</v>
      </c>
      <c r="R278" s="38"/>
      <c r="S278" s="38"/>
      <c r="T278" s="38"/>
      <c r="U278" s="32"/>
      <c r="V278" s="32"/>
      <c r="W278" s="32"/>
      <c r="X278" s="32"/>
    </row>
    <row r="279" spans="1:24" ht="15.75" customHeight="1" x14ac:dyDescent="0.25">
      <c r="A279" s="13" t="s">
        <v>10</v>
      </c>
      <c r="B279" s="33">
        <v>0</v>
      </c>
      <c r="C279" s="33">
        <v>0</v>
      </c>
      <c r="D279" s="33">
        <v>0</v>
      </c>
      <c r="E279" s="33">
        <v>0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48">
        <v>0</v>
      </c>
      <c r="L279" s="48">
        <v>0</v>
      </c>
      <c r="M279" s="33">
        <v>0</v>
      </c>
      <c r="N279" s="32"/>
      <c r="O279" s="33"/>
      <c r="P279" s="36"/>
      <c r="Q279" s="36"/>
      <c r="R279" s="38"/>
      <c r="S279" s="38"/>
      <c r="T279" s="38"/>
      <c r="U279" s="32"/>
      <c r="V279" s="32"/>
      <c r="W279" s="32"/>
      <c r="X279" s="32"/>
    </row>
    <row r="280" spans="1:24" ht="15.75" customHeight="1" x14ac:dyDescent="0.25">
      <c r="A280" s="16" t="s">
        <v>5</v>
      </c>
      <c r="B280" s="36">
        <v>0</v>
      </c>
      <c r="C280" s="36">
        <v>0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49">
        <v>0</v>
      </c>
      <c r="L280" s="36">
        <v>0</v>
      </c>
      <c r="M280" s="36">
        <v>0</v>
      </c>
      <c r="N280" s="32"/>
      <c r="O280" s="36">
        <f t="shared" si="17"/>
        <v>0</v>
      </c>
      <c r="P280" s="36">
        <f t="shared" si="16"/>
        <v>0</v>
      </c>
      <c r="Q280" s="36">
        <v>0</v>
      </c>
      <c r="R280" s="38"/>
      <c r="S280" s="38"/>
      <c r="T280" s="38"/>
      <c r="U280" s="32"/>
      <c r="V280" s="32"/>
      <c r="W280" s="32"/>
      <c r="X280" s="32"/>
    </row>
    <row r="281" spans="1:24" ht="15.75" customHeight="1" x14ac:dyDescent="0.25">
      <c r="A281" s="16" t="s">
        <v>6</v>
      </c>
      <c r="B281" s="36">
        <v>0</v>
      </c>
      <c r="C281" s="36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49">
        <v>0</v>
      </c>
      <c r="L281" s="36">
        <v>0</v>
      </c>
      <c r="M281" s="36">
        <v>0</v>
      </c>
      <c r="N281" s="32"/>
      <c r="O281" s="36">
        <f t="shared" si="17"/>
        <v>0</v>
      </c>
      <c r="P281" s="36">
        <f t="shared" si="16"/>
        <v>0</v>
      </c>
      <c r="Q281" s="36">
        <v>0</v>
      </c>
      <c r="R281" s="38"/>
      <c r="S281" s="38"/>
      <c r="T281" s="38"/>
      <c r="U281" s="32"/>
      <c r="V281" s="32"/>
      <c r="W281" s="32"/>
      <c r="X281" s="32"/>
    </row>
    <row r="282" spans="1:24" ht="15.75" customHeight="1" x14ac:dyDescent="0.25">
      <c r="A282" s="16" t="s">
        <v>7</v>
      </c>
      <c r="B282" s="36">
        <v>0</v>
      </c>
      <c r="C282" s="36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49">
        <v>0</v>
      </c>
      <c r="L282" s="36">
        <v>0</v>
      </c>
      <c r="M282" s="36">
        <v>0</v>
      </c>
      <c r="N282" s="32"/>
      <c r="O282" s="36">
        <f t="shared" si="17"/>
        <v>0</v>
      </c>
      <c r="P282" s="36">
        <f t="shared" si="16"/>
        <v>0</v>
      </c>
      <c r="Q282" s="36">
        <v>0</v>
      </c>
      <c r="R282" s="38"/>
      <c r="S282" s="38"/>
      <c r="T282" s="38"/>
      <c r="U282" s="32"/>
      <c r="V282" s="32"/>
      <c r="W282" s="32"/>
      <c r="X282" s="32"/>
    </row>
    <row r="283" spans="1:24" ht="15.75" customHeight="1" x14ac:dyDescent="0.25">
      <c r="A283" s="13" t="s">
        <v>31</v>
      </c>
      <c r="B283" s="33">
        <v>0</v>
      </c>
      <c r="C283" s="33">
        <v>0</v>
      </c>
      <c r="D283" s="33">
        <v>0</v>
      </c>
      <c r="E283" s="33">
        <v>0</v>
      </c>
      <c r="F283" s="33">
        <v>0</v>
      </c>
      <c r="G283" s="33">
        <v>0</v>
      </c>
      <c r="H283" s="33">
        <v>0</v>
      </c>
      <c r="I283" s="33">
        <v>0</v>
      </c>
      <c r="J283" s="33">
        <v>0</v>
      </c>
      <c r="K283" s="48">
        <v>0</v>
      </c>
      <c r="L283" s="48">
        <v>0</v>
      </c>
      <c r="M283" s="33">
        <v>0</v>
      </c>
      <c r="N283" s="32"/>
      <c r="O283" s="33"/>
      <c r="P283" s="36"/>
      <c r="Q283" s="36"/>
      <c r="R283" s="38"/>
      <c r="S283" s="38"/>
      <c r="T283" s="38"/>
      <c r="U283" s="32"/>
      <c r="V283" s="32"/>
      <c r="W283" s="32"/>
      <c r="X283" s="32"/>
    </row>
    <row r="284" spans="1:24" ht="15.75" customHeight="1" x14ac:dyDescent="0.25">
      <c r="A284" s="16" t="s">
        <v>5</v>
      </c>
      <c r="B284" s="36">
        <v>0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49">
        <v>0</v>
      </c>
      <c r="L284" s="36">
        <v>0</v>
      </c>
      <c r="M284" s="36">
        <v>0</v>
      </c>
      <c r="N284" s="32"/>
      <c r="O284" s="36">
        <f t="shared" si="17"/>
        <v>0</v>
      </c>
      <c r="P284" s="36">
        <f t="shared" si="16"/>
        <v>0</v>
      </c>
      <c r="Q284" s="36">
        <v>0</v>
      </c>
      <c r="R284" s="38"/>
      <c r="S284" s="38"/>
      <c r="T284" s="38"/>
      <c r="U284" s="32"/>
      <c r="V284" s="32"/>
      <c r="W284" s="32"/>
      <c r="X284" s="32"/>
    </row>
    <row r="285" spans="1:24" ht="15.75" customHeight="1" x14ac:dyDescent="0.25">
      <c r="A285" s="16" t="s">
        <v>6</v>
      </c>
      <c r="B285" s="36">
        <v>0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49">
        <v>0</v>
      </c>
      <c r="L285" s="36">
        <v>0</v>
      </c>
      <c r="M285" s="36">
        <v>0</v>
      </c>
      <c r="N285" s="32"/>
      <c r="O285" s="36">
        <f t="shared" si="17"/>
        <v>0</v>
      </c>
      <c r="P285" s="36">
        <f t="shared" si="16"/>
        <v>0</v>
      </c>
      <c r="Q285" s="36">
        <v>0</v>
      </c>
      <c r="R285" s="38"/>
      <c r="S285" s="38"/>
      <c r="T285" s="38"/>
      <c r="U285" s="32"/>
      <c r="V285" s="32"/>
      <c r="W285" s="32"/>
      <c r="X285" s="32"/>
    </row>
    <row r="286" spans="1:24" ht="15.75" customHeight="1" x14ac:dyDescent="0.25">
      <c r="A286" s="16" t="s">
        <v>7</v>
      </c>
      <c r="B286" s="36">
        <v>0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49">
        <v>0</v>
      </c>
      <c r="L286" s="36">
        <v>0</v>
      </c>
      <c r="M286" s="36">
        <v>0</v>
      </c>
      <c r="N286" s="32"/>
      <c r="O286" s="36">
        <f t="shared" si="17"/>
        <v>0</v>
      </c>
      <c r="P286" s="36">
        <f t="shared" si="16"/>
        <v>0</v>
      </c>
      <c r="Q286" s="36">
        <v>0</v>
      </c>
      <c r="R286" s="38"/>
      <c r="S286" s="38"/>
      <c r="T286" s="38"/>
      <c r="U286" s="32"/>
      <c r="V286" s="32"/>
      <c r="W286" s="32"/>
      <c r="X286" s="32"/>
    </row>
    <row r="287" spans="1:24" ht="15.75" customHeight="1" x14ac:dyDescent="0.25">
      <c r="A287" s="21" t="s">
        <v>11</v>
      </c>
      <c r="B287" s="33">
        <v>0</v>
      </c>
      <c r="C287" s="33">
        <v>0</v>
      </c>
      <c r="D287" s="33">
        <v>0</v>
      </c>
      <c r="E287" s="33">
        <v>0</v>
      </c>
      <c r="F287" s="33">
        <v>0</v>
      </c>
      <c r="G287" s="33">
        <v>0</v>
      </c>
      <c r="H287" s="33">
        <v>0</v>
      </c>
      <c r="I287" s="33">
        <v>0</v>
      </c>
      <c r="J287" s="33">
        <v>0</v>
      </c>
      <c r="K287" s="33">
        <v>0</v>
      </c>
      <c r="L287" s="33">
        <v>0</v>
      </c>
      <c r="M287" s="33">
        <v>0</v>
      </c>
      <c r="N287" s="32"/>
      <c r="O287" s="36"/>
      <c r="P287" s="36"/>
      <c r="Q287" s="36"/>
      <c r="R287" s="38"/>
      <c r="S287" s="38"/>
      <c r="T287" s="38"/>
      <c r="U287" s="32"/>
      <c r="V287" s="32"/>
      <c r="W287" s="32"/>
      <c r="X287" s="32"/>
    </row>
    <row r="288" spans="1:24" ht="15.75" customHeight="1" x14ac:dyDescent="0.25">
      <c r="A288" s="22" t="s">
        <v>5</v>
      </c>
      <c r="B288" s="36">
        <v>0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36">
        <v>0</v>
      </c>
      <c r="N288" s="32"/>
      <c r="O288" s="36">
        <f t="shared" ref="O288:O290" si="18">SUM(B288:M288)</f>
        <v>0</v>
      </c>
      <c r="P288" s="36">
        <f t="shared" si="16"/>
        <v>0</v>
      </c>
      <c r="Q288" s="36">
        <v>0</v>
      </c>
      <c r="R288" s="38"/>
      <c r="S288" s="38"/>
      <c r="T288" s="38"/>
      <c r="U288" s="32"/>
      <c r="V288" s="32"/>
      <c r="W288" s="32"/>
      <c r="X288" s="32"/>
    </row>
    <row r="289" spans="1:24" ht="15.75" customHeight="1" x14ac:dyDescent="0.25">
      <c r="A289" s="16" t="s">
        <v>6</v>
      </c>
      <c r="B289" s="36">
        <v>0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2"/>
      <c r="O289" s="36">
        <f t="shared" si="18"/>
        <v>0</v>
      </c>
      <c r="P289" s="36">
        <f t="shared" si="16"/>
        <v>0</v>
      </c>
      <c r="Q289" s="36">
        <v>0</v>
      </c>
      <c r="R289" s="38"/>
      <c r="S289" s="38"/>
      <c r="T289" s="38"/>
      <c r="U289" s="32"/>
      <c r="V289" s="32"/>
      <c r="W289" s="32"/>
      <c r="X289" s="32"/>
    </row>
    <row r="290" spans="1:24" ht="15.75" customHeight="1" x14ac:dyDescent="0.25">
      <c r="A290" s="22" t="s">
        <v>7</v>
      </c>
      <c r="B290" s="36">
        <v>0</v>
      </c>
      <c r="C290" s="36">
        <v>0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36">
        <v>0</v>
      </c>
      <c r="N290" s="32"/>
      <c r="O290" s="36">
        <f t="shared" si="18"/>
        <v>0</v>
      </c>
      <c r="P290" s="36">
        <f t="shared" si="16"/>
        <v>0</v>
      </c>
      <c r="Q290" s="36">
        <v>0</v>
      </c>
      <c r="R290" s="38"/>
      <c r="S290" s="38"/>
      <c r="T290" s="38"/>
      <c r="U290" s="32"/>
      <c r="V290" s="32"/>
      <c r="W290" s="32"/>
      <c r="X290" s="32"/>
    </row>
    <row r="291" spans="1:24" ht="15.75" customHeight="1" x14ac:dyDescent="0.25">
      <c r="A291" s="16"/>
      <c r="B291" s="42"/>
      <c r="C291" s="45"/>
      <c r="D291" s="45"/>
      <c r="E291" s="45"/>
      <c r="F291" s="42"/>
      <c r="G291" s="42"/>
      <c r="H291" s="32"/>
      <c r="I291" s="42"/>
      <c r="J291" s="42"/>
      <c r="K291" s="51"/>
      <c r="L291" s="36"/>
      <c r="M291" s="36"/>
      <c r="N291" s="32"/>
      <c r="O291" s="42"/>
      <c r="P291" s="36"/>
      <c r="Q291" s="36"/>
      <c r="R291" s="38"/>
      <c r="S291" s="38"/>
      <c r="T291" s="38"/>
      <c r="U291" s="32"/>
      <c r="V291" s="32"/>
      <c r="W291" s="32"/>
      <c r="X291" s="32"/>
    </row>
    <row r="292" spans="1:24" ht="15.75" customHeight="1" x14ac:dyDescent="0.25">
      <c r="A292" s="11" t="s">
        <v>22</v>
      </c>
      <c r="B292" s="42"/>
      <c r="C292" s="45"/>
      <c r="D292" s="45"/>
      <c r="E292" s="45"/>
      <c r="F292" s="42"/>
      <c r="G292" s="42"/>
      <c r="H292" s="32"/>
      <c r="I292" s="42"/>
      <c r="J292" s="42"/>
      <c r="K292" s="51"/>
      <c r="L292" s="36"/>
      <c r="M292" s="36"/>
      <c r="N292" s="32"/>
      <c r="O292" s="42"/>
      <c r="P292" s="36"/>
      <c r="Q292" s="36"/>
      <c r="R292" s="38"/>
      <c r="S292" s="38"/>
      <c r="T292" s="38"/>
      <c r="U292" s="32"/>
      <c r="V292" s="32"/>
      <c r="W292" s="32"/>
      <c r="X292" s="32"/>
    </row>
    <row r="293" spans="1:24" ht="15.75" customHeight="1" x14ac:dyDescent="0.25">
      <c r="A293" s="13" t="s">
        <v>4</v>
      </c>
      <c r="B293" s="33">
        <v>27.166666666666668</v>
      </c>
      <c r="C293" s="33">
        <v>27</v>
      </c>
      <c r="D293" s="33">
        <v>27</v>
      </c>
      <c r="E293" s="33">
        <v>27.833333333333332</v>
      </c>
      <c r="F293" s="33">
        <v>28</v>
      </c>
      <c r="G293" s="33">
        <v>28.2</v>
      </c>
      <c r="H293" s="33">
        <v>28</v>
      </c>
      <c r="I293" s="33">
        <v>27.8</v>
      </c>
      <c r="J293" s="33">
        <v>27</v>
      </c>
      <c r="K293" s="48">
        <v>27</v>
      </c>
      <c r="L293" s="33">
        <v>27</v>
      </c>
      <c r="M293" s="33">
        <v>27</v>
      </c>
      <c r="N293" s="32"/>
      <c r="O293" s="33"/>
      <c r="P293" s="36"/>
      <c r="Q293" s="36"/>
      <c r="R293" s="38"/>
      <c r="S293" s="38"/>
      <c r="T293" s="38"/>
      <c r="U293" s="32"/>
      <c r="V293" s="32"/>
      <c r="W293" s="32"/>
      <c r="X293" s="32"/>
    </row>
    <row r="294" spans="1:24" ht="15.75" customHeight="1" x14ac:dyDescent="0.25">
      <c r="A294" s="16" t="s">
        <v>5</v>
      </c>
      <c r="B294" s="36">
        <v>487013.3</v>
      </c>
      <c r="C294" s="36">
        <v>401558</v>
      </c>
      <c r="D294" s="36">
        <v>457523.32000000007</v>
      </c>
      <c r="E294" s="36">
        <v>275442</v>
      </c>
      <c r="F294" s="36">
        <v>426760.5</v>
      </c>
      <c r="G294" s="36">
        <v>442786.08999999997</v>
      </c>
      <c r="H294" s="36">
        <v>357835.86</v>
      </c>
      <c r="I294" s="36">
        <v>363940.8</v>
      </c>
      <c r="J294" s="36">
        <v>499750.5</v>
      </c>
      <c r="K294" s="49">
        <v>214832.76</v>
      </c>
      <c r="L294" s="36">
        <v>405220.04</v>
      </c>
      <c r="M294" s="36">
        <v>371527.6</v>
      </c>
      <c r="N294" s="32"/>
      <c r="O294" s="36">
        <f>SUM(B294:M294)</f>
        <v>4704190.7699999996</v>
      </c>
      <c r="P294" s="36">
        <f t="shared" si="16"/>
        <v>24191520.879999999</v>
      </c>
      <c r="Q294" s="36">
        <v>19487330.109999999</v>
      </c>
      <c r="R294" s="38"/>
      <c r="S294" s="38"/>
      <c r="T294" s="38"/>
      <c r="U294" s="32"/>
      <c r="V294" s="32"/>
      <c r="W294" s="32"/>
      <c r="X294" s="32"/>
    </row>
    <row r="295" spans="1:24" ht="15.75" customHeight="1" x14ac:dyDescent="0.25">
      <c r="A295" s="16" t="s">
        <v>6</v>
      </c>
      <c r="B295" s="36">
        <v>68181.87000000001</v>
      </c>
      <c r="C295" s="36">
        <v>56218.12000000001</v>
      </c>
      <c r="D295" s="36">
        <v>64053.259999999995</v>
      </c>
      <c r="E295" s="36">
        <v>38561.880000000005</v>
      </c>
      <c r="F295" s="36">
        <v>59746.47</v>
      </c>
      <c r="G295" s="36">
        <v>61990.049999999996</v>
      </c>
      <c r="H295" s="36">
        <v>50097.020000000004</v>
      </c>
      <c r="I295" s="36">
        <v>50951.710000000006</v>
      </c>
      <c r="J295" s="36">
        <v>69965.070000000007</v>
      </c>
      <c r="K295" s="49">
        <v>30076.590000000004</v>
      </c>
      <c r="L295" s="36">
        <v>56730.8</v>
      </c>
      <c r="M295" s="36">
        <v>52013.86</v>
      </c>
      <c r="N295" s="32"/>
      <c r="O295" s="36">
        <f>SUM(B295:M295)</f>
        <v>658586.70000000007</v>
      </c>
      <c r="P295" s="36">
        <f t="shared" si="16"/>
        <v>3276084.64</v>
      </c>
      <c r="Q295" s="36">
        <v>2617497.94</v>
      </c>
      <c r="R295" s="38"/>
      <c r="S295" s="38"/>
      <c r="T295" s="38"/>
      <c r="U295" s="32"/>
      <c r="V295" s="32"/>
      <c r="W295" s="32"/>
      <c r="X295" s="32"/>
    </row>
    <row r="296" spans="1:24" ht="15.75" customHeight="1" x14ac:dyDescent="0.25">
      <c r="A296" s="16" t="s">
        <v>7</v>
      </c>
      <c r="B296" s="36">
        <v>9740.27</v>
      </c>
      <c r="C296" s="36">
        <v>8031.16</v>
      </c>
      <c r="D296" s="36">
        <v>9150.4600000000009</v>
      </c>
      <c r="E296" s="36">
        <v>5508.84</v>
      </c>
      <c r="F296" s="36">
        <v>8535.2099999999991</v>
      </c>
      <c r="G296" s="36">
        <v>8855.7199999999993</v>
      </c>
      <c r="H296" s="36">
        <v>7156.72</v>
      </c>
      <c r="I296" s="36">
        <v>7278.82</v>
      </c>
      <c r="J296" s="36">
        <v>9995.010000000002</v>
      </c>
      <c r="K296" s="49">
        <v>4296.66</v>
      </c>
      <c r="L296" s="36">
        <v>8104.4</v>
      </c>
      <c r="M296" s="36">
        <v>7430.5499999999993</v>
      </c>
      <c r="N296" s="32"/>
      <c r="O296" s="36">
        <f>SUM(B296:M296)</f>
        <v>94083.82</v>
      </c>
      <c r="P296" s="36">
        <f t="shared" si="16"/>
        <v>483831.2</v>
      </c>
      <c r="Q296" s="36">
        <v>389747.38</v>
      </c>
      <c r="R296" s="38"/>
      <c r="S296" s="38"/>
      <c r="T296" s="38"/>
      <c r="U296" s="32"/>
      <c r="V296" s="32"/>
      <c r="W296" s="32"/>
      <c r="X296" s="32"/>
    </row>
    <row r="297" spans="1:24" ht="15.75" customHeight="1" x14ac:dyDescent="0.25">
      <c r="A297" s="13" t="s">
        <v>8</v>
      </c>
      <c r="B297" s="33">
        <v>0</v>
      </c>
      <c r="C297" s="33">
        <v>0</v>
      </c>
      <c r="D297" s="33" t="s">
        <v>45</v>
      </c>
      <c r="E297" s="33">
        <v>0</v>
      </c>
      <c r="F297" s="33">
        <v>0</v>
      </c>
      <c r="G297" s="33">
        <v>0</v>
      </c>
      <c r="H297" s="33">
        <v>0</v>
      </c>
      <c r="I297" s="33">
        <v>0</v>
      </c>
      <c r="J297" s="33">
        <v>0</v>
      </c>
      <c r="K297" s="48">
        <v>0</v>
      </c>
      <c r="L297" s="48">
        <v>0</v>
      </c>
      <c r="M297" s="33">
        <v>0</v>
      </c>
      <c r="N297" s="32"/>
      <c r="O297" s="33"/>
      <c r="P297" s="36"/>
      <c r="Q297" s="36"/>
      <c r="R297" s="38"/>
      <c r="S297" s="38"/>
      <c r="T297" s="38"/>
      <c r="U297" s="32"/>
      <c r="V297" s="32"/>
      <c r="W297" s="32"/>
      <c r="X297" s="32"/>
    </row>
    <row r="298" spans="1:24" ht="15.75" customHeight="1" x14ac:dyDescent="0.25">
      <c r="A298" s="16" t="s">
        <v>5</v>
      </c>
      <c r="B298" s="36">
        <v>0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49">
        <v>0</v>
      </c>
      <c r="L298" s="36">
        <v>0</v>
      </c>
      <c r="M298" s="36">
        <v>0</v>
      </c>
      <c r="N298" s="32"/>
      <c r="O298" s="36">
        <f>SUM(B298:M298)</f>
        <v>0</v>
      </c>
      <c r="P298" s="36">
        <f t="shared" si="16"/>
        <v>0</v>
      </c>
      <c r="Q298" s="36">
        <v>0</v>
      </c>
      <c r="R298" s="38"/>
      <c r="S298" s="38"/>
      <c r="T298" s="38"/>
      <c r="U298" s="32"/>
      <c r="V298" s="32"/>
      <c r="W298" s="32"/>
      <c r="X298" s="32"/>
    </row>
    <row r="299" spans="1:24" ht="15.75" customHeight="1" x14ac:dyDescent="0.25">
      <c r="A299" s="16" t="s">
        <v>6</v>
      </c>
      <c r="B299" s="36">
        <v>0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49">
        <v>0</v>
      </c>
      <c r="L299" s="36">
        <v>0</v>
      </c>
      <c r="M299" s="36">
        <v>0</v>
      </c>
      <c r="N299" s="32"/>
      <c r="O299" s="36">
        <f>SUM(B299:M299)</f>
        <v>0</v>
      </c>
      <c r="P299" s="36">
        <f t="shared" si="16"/>
        <v>0</v>
      </c>
      <c r="Q299" s="36">
        <v>0</v>
      </c>
      <c r="R299" s="38"/>
      <c r="S299" s="38"/>
      <c r="T299" s="38"/>
      <c r="U299" s="32"/>
      <c r="V299" s="32"/>
      <c r="W299" s="32"/>
      <c r="X299" s="32"/>
    </row>
    <row r="300" spans="1:24" ht="15.75" customHeight="1" x14ac:dyDescent="0.25">
      <c r="A300" s="16" t="s">
        <v>7</v>
      </c>
      <c r="B300" s="36">
        <v>0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49">
        <v>0</v>
      </c>
      <c r="L300" s="36">
        <v>0</v>
      </c>
      <c r="M300" s="36">
        <v>0</v>
      </c>
      <c r="N300" s="32"/>
      <c r="O300" s="36">
        <f>SUM(B300:M300)</f>
        <v>0</v>
      </c>
      <c r="P300" s="36">
        <f t="shared" si="16"/>
        <v>0</v>
      </c>
      <c r="Q300" s="36">
        <v>0</v>
      </c>
      <c r="R300" s="38"/>
      <c r="S300" s="38"/>
      <c r="T300" s="38"/>
      <c r="U300" s="32"/>
      <c r="V300" s="32"/>
      <c r="W300" s="32"/>
      <c r="X300" s="32"/>
    </row>
    <row r="301" spans="1:24" ht="15.75" customHeight="1" x14ac:dyDescent="0.25">
      <c r="A301" s="13" t="s">
        <v>9</v>
      </c>
      <c r="B301" s="33">
        <v>27.166666666666668</v>
      </c>
      <c r="C301" s="33">
        <v>27</v>
      </c>
      <c r="D301" s="33">
        <v>27</v>
      </c>
      <c r="E301" s="33">
        <v>27.833333333333332</v>
      </c>
      <c r="F301" s="33">
        <v>28</v>
      </c>
      <c r="G301" s="33">
        <v>28.2</v>
      </c>
      <c r="H301" s="33">
        <v>28</v>
      </c>
      <c r="I301" s="33">
        <v>27.8</v>
      </c>
      <c r="J301" s="33">
        <v>27</v>
      </c>
      <c r="K301" s="48">
        <v>27</v>
      </c>
      <c r="L301" s="33">
        <v>27</v>
      </c>
      <c r="M301" s="33">
        <v>27</v>
      </c>
      <c r="N301" s="32"/>
      <c r="O301" s="33"/>
      <c r="P301" s="36"/>
      <c r="Q301" s="36"/>
      <c r="R301" s="38"/>
      <c r="S301" s="38"/>
      <c r="T301" s="38"/>
      <c r="U301" s="32"/>
      <c r="V301" s="32"/>
      <c r="W301" s="32"/>
      <c r="X301" s="32"/>
    </row>
    <row r="302" spans="1:24" ht="15.75" customHeight="1" x14ac:dyDescent="0.25">
      <c r="A302" s="16" t="s">
        <v>5</v>
      </c>
      <c r="B302" s="36">
        <v>487013.3</v>
      </c>
      <c r="C302" s="36">
        <v>401558</v>
      </c>
      <c r="D302" s="36">
        <v>457523.32000000007</v>
      </c>
      <c r="E302" s="36">
        <v>275442</v>
      </c>
      <c r="F302" s="36">
        <v>426760.5</v>
      </c>
      <c r="G302" s="36">
        <v>442786.08999999997</v>
      </c>
      <c r="H302" s="36">
        <v>357835.86</v>
      </c>
      <c r="I302" s="36">
        <v>363940.8</v>
      </c>
      <c r="J302" s="36">
        <v>499750.5</v>
      </c>
      <c r="K302" s="49">
        <v>214832.76</v>
      </c>
      <c r="L302" s="36">
        <v>405220.04</v>
      </c>
      <c r="M302" s="36">
        <v>371527.6</v>
      </c>
      <c r="N302" s="32"/>
      <c r="O302" s="36">
        <f t="shared" ref="O302:O312" si="19">SUM(B302:M302)</f>
        <v>4704190.7699999996</v>
      </c>
      <c r="P302" s="36">
        <f t="shared" si="16"/>
        <v>24191520.879999999</v>
      </c>
      <c r="Q302" s="36">
        <v>19487330.109999999</v>
      </c>
      <c r="R302" s="38"/>
      <c r="S302" s="38"/>
      <c r="T302" s="38"/>
      <c r="U302" s="32"/>
      <c r="V302" s="32"/>
      <c r="W302" s="32"/>
      <c r="X302" s="32"/>
    </row>
    <row r="303" spans="1:24" ht="15.75" customHeight="1" x14ac:dyDescent="0.25">
      <c r="A303" s="16" t="s">
        <v>6</v>
      </c>
      <c r="B303" s="36">
        <v>68181.87000000001</v>
      </c>
      <c r="C303" s="36">
        <v>56218.12000000001</v>
      </c>
      <c r="D303" s="36">
        <v>64053.259999999995</v>
      </c>
      <c r="E303" s="36">
        <v>38561.880000000005</v>
      </c>
      <c r="F303" s="36">
        <v>59746.47</v>
      </c>
      <c r="G303" s="36">
        <v>61990.049999999996</v>
      </c>
      <c r="H303" s="36">
        <v>50097.020000000004</v>
      </c>
      <c r="I303" s="36">
        <v>50951.710000000006</v>
      </c>
      <c r="J303" s="36">
        <v>69965.070000000007</v>
      </c>
      <c r="K303" s="49">
        <v>30076.590000000004</v>
      </c>
      <c r="L303" s="36">
        <v>56730.8</v>
      </c>
      <c r="M303" s="36">
        <v>52013.86</v>
      </c>
      <c r="N303" s="32"/>
      <c r="O303" s="36">
        <f t="shared" si="19"/>
        <v>658586.70000000007</v>
      </c>
      <c r="P303" s="36">
        <f t="shared" si="16"/>
        <v>3276084.64</v>
      </c>
      <c r="Q303" s="36">
        <v>2617497.94</v>
      </c>
      <c r="R303" s="38"/>
      <c r="S303" s="38"/>
      <c r="T303" s="38"/>
      <c r="U303" s="32"/>
      <c r="V303" s="32"/>
      <c r="W303" s="32"/>
      <c r="X303" s="32"/>
    </row>
    <row r="304" spans="1:24" ht="15.75" customHeight="1" x14ac:dyDescent="0.25">
      <c r="A304" s="16" t="s">
        <v>7</v>
      </c>
      <c r="B304" s="36">
        <v>9740.27</v>
      </c>
      <c r="C304" s="36">
        <v>8031.16</v>
      </c>
      <c r="D304" s="36">
        <v>9150.4600000000009</v>
      </c>
      <c r="E304" s="36">
        <v>5508.84</v>
      </c>
      <c r="F304" s="36">
        <v>8535.2099999999991</v>
      </c>
      <c r="G304" s="36">
        <v>8855.7199999999993</v>
      </c>
      <c r="H304" s="36">
        <v>7156.72</v>
      </c>
      <c r="I304" s="36">
        <v>7278.82</v>
      </c>
      <c r="J304" s="36">
        <v>9995.010000000002</v>
      </c>
      <c r="K304" s="49">
        <v>4296.66</v>
      </c>
      <c r="L304" s="36">
        <v>8104.4</v>
      </c>
      <c r="M304" s="36">
        <v>7430.5499999999993</v>
      </c>
      <c r="N304" s="32"/>
      <c r="O304" s="36">
        <f t="shared" si="19"/>
        <v>94083.82</v>
      </c>
      <c r="P304" s="36">
        <f t="shared" si="16"/>
        <v>483831.2</v>
      </c>
      <c r="Q304" s="36">
        <v>389747.38</v>
      </c>
      <c r="R304" s="38"/>
      <c r="S304" s="38"/>
      <c r="T304" s="38"/>
      <c r="U304" s="32"/>
      <c r="V304" s="32"/>
      <c r="W304" s="32"/>
      <c r="X304" s="32"/>
    </row>
    <row r="305" spans="1:24" ht="15.75" customHeight="1" x14ac:dyDescent="0.25">
      <c r="A305" s="13" t="s">
        <v>10</v>
      </c>
      <c r="B305" s="33">
        <v>0</v>
      </c>
      <c r="C305" s="33">
        <v>0</v>
      </c>
      <c r="D305" s="33" t="s">
        <v>45</v>
      </c>
      <c r="E305" s="33">
        <v>0</v>
      </c>
      <c r="F305" s="33">
        <v>0</v>
      </c>
      <c r="G305" s="33">
        <v>0</v>
      </c>
      <c r="H305" s="33">
        <v>0</v>
      </c>
      <c r="I305" s="33">
        <v>0</v>
      </c>
      <c r="J305" s="33">
        <v>0</v>
      </c>
      <c r="K305" s="48">
        <v>0</v>
      </c>
      <c r="L305" s="48">
        <v>0</v>
      </c>
      <c r="M305" s="33">
        <v>0</v>
      </c>
      <c r="N305" s="32"/>
      <c r="O305" s="33"/>
      <c r="P305" s="36"/>
      <c r="Q305" s="36"/>
      <c r="R305" s="38"/>
      <c r="S305" s="38"/>
      <c r="T305" s="38"/>
      <c r="U305" s="32"/>
      <c r="V305" s="32"/>
      <c r="W305" s="32"/>
      <c r="X305" s="32"/>
    </row>
    <row r="306" spans="1:24" ht="15.75" customHeight="1" x14ac:dyDescent="0.25">
      <c r="A306" s="16" t="s">
        <v>5</v>
      </c>
      <c r="B306" s="36">
        <v>0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49">
        <v>0</v>
      </c>
      <c r="L306" s="36">
        <v>0</v>
      </c>
      <c r="M306" s="36">
        <v>0</v>
      </c>
      <c r="N306" s="32"/>
      <c r="O306" s="36">
        <f t="shared" si="19"/>
        <v>0</v>
      </c>
      <c r="P306" s="36">
        <f t="shared" si="16"/>
        <v>0</v>
      </c>
      <c r="Q306" s="36">
        <v>0</v>
      </c>
      <c r="R306" s="38"/>
      <c r="S306" s="38"/>
      <c r="T306" s="38"/>
      <c r="U306" s="32"/>
      <c r="V306" s="32"/>
      <c r="W306" s="32"/>
      <c r="X306" s="32"/>
    </row>
    <row r="307" spans="1:24" ht="15.75" customHeight="1" x14ac:dyDescent="0.25">
      <c r="A307" s="16" t="s">
        <v>6</v>
      </c>
      <c r="B307" s="36">
        <v>0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49">
        <v>0</v>
      </c>
      <c r="L307" s="36">
        <v>0</v>
      </c>
      <c r="M307" s="36">
        <v>0</v>
      </c>
      <c r="N307" s="32"/>
      <c r="O307" s="36">
        <f t="shared" si="19"/>
        <v>0</v>
      </c>
      <c r="P307" s="36">
        <f t="shared" si="16"/>
        <v>0</v>
      </c>
      <c r="Q307" s="36">
        <v>0</v>
      </c>
      <c r="R307" s="38"/>
      <c r="S307" s="38"/>
      <c r="T307" s="38"/>
      <c r="U307" s="32"/>
      <c r="V307" s="32"/>
      <c r="W307" s="32"/>
      <c r="X307" s="32"/>
    </row>
    <row r="308" spans="1:24" ht="15.75" customHeight="1" x14ac:dyDescent="0.25">
      <c r="A308" s="16" t="s">
        <v>7</v>
      </c>
      <c r="B308" s="36">
        <v>0</v>
      </c>
      <c r="C308" s="36">
        <v>0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49">
        <v>0</v>
      </c>
      <c r="L308" s="36">
        <v>0</v>
      </c>
      <c r="M308" s="36">
        <v>0</v>
      </c>
      <c r="N308" s="32"/>
      <c r="O308" s="36">
        <f t="shared" si="19"/>
        <v>0</v>
      </c>
      <c r="P308" s="36">
        <f t="shared" si="16"/>
        <v>0</v>
      </c>
      <c r="Q308" s="36">
        <v>0</v>
      </c>
      <c r="R308" s="38"/>
      <c r="S308" s="38"/>
      <c r="T308" s="38"/>
      <c r="U308" s="32"/>
      <c r="V308" s="32"/>
      <c r="W308" s="32"/>
      <c r="X308" s="32"/>
    </row>
    <row r="309" spans="1:24" ht="15.75" customHeight="1" x14ac:dyDescent="0.25">
      <c r="A309" s="13" t="s">
        <v>31</v>
      </c>
      <c r="B309" s="33">
        <v>0</v>
      </c>
      <c r="C309" s="33">
        <v>0</v>
      </c>
      <c r="D309" s="33" t="s">
        <v>45</v>
      </c>
      <c r="E309" s="33">
        <v>0</v>
      </c>
      <c r="F309" s="33">
        <v>0</v>
      </c>
      <c r="G309" s="33">
        <v>0</v>
      </c>
      <c r="H309" s="33">
        <v>0</v>
      </c>
      <c r="I309" s="33">
        <v>0</v>
      </c>
      <c r="J309" s="33">
        <v>0</v>
      </c>
      <c r="K309" s="48">
        <v>0</v>
      </c>
      <c r="L309" s="48">
        <v>0</v>
      </c>
      <c r="M309" s="33">
        <v>0</v>
      </c>
      <c r="N309" s="32"/>
      <c r="O309" s="33"/>
      <c r="P309" s="36"/>
      <c r="Q309" s="36"/>
      <c r="R309" s="38"/>
      <c r="S309" s="38"/>
      <c r="T309" s="38"/>
      <c r="U309" s="32"/>
      <c r="V309" s="32"/>
      <c r="W309" s="32"/>
      <c r="X309" s="32"/>
    </row>
    <row r="310" spans="1:24" ht="15.75" customHeight="1" x14ac:dyDescent="0.25">
      <c r="A310" s="16" t="s">
        <v>5</v>
      </c>
      <c r="B310" s="36">
        <v>0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49">
        <v>0</v>
      </c>
      <c r="L310" s="36">
        <v>0</v>
      </c>
      <c r="M310" s="36">
        <v>0</v>
      </c>
      <c r="N310" s="32"/>
      <c r="O310" s="36">
        <f t="shared" si="19"/>
        <v>0</v>
      </c>
      <c r="P310" s="36">
        <f t="shared" si="16"/>
        <v>0</v>
      </c>
      <c r="Q310" s="36">
        <v>0</v>
      </c>
      <c r="R310" s="38"/>
      <c r="S310" s="38"/>
      <c r="T310" s="38"/>
      <c r="U310" s="32"/>
      <c r="V310" s="32"/>
      <c r="W310" s="32"/>
      <c r="X310" s="32"/>
    </row>
    <row r="311" spans="1:24" ht="15.75" customHeight="1" x14ac:dyDescent="0.25">
      <c r="A311" s="16" t="s">
        <v>6</v>
      </c>
      <c r="B311" s="36">
        <v>0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49">
        <v>0</v>
      </c>
      <c r="L311" s="36">
        <v>0</v>
      </c>
      <c r="M311" s="36">
        <v>0</v>
      </c>
      <c r="N311" s="32"/>
      <c r="O311" s="36">
        <f t="shared" si="19"/>
        <v>0</v>
      </c>
      <c r="P311" s="36">
        <f t="shared" si="16"/>
        <v>0</v>
      </c>
      <c r="Q311" s="36">
        <v>0</v>
      </c>
      <c r="R311" s="38"/>
      <c r="S311" s="38"/>
      <c r="T311" s="38"/>
      <c r="U311" s="32"/>
      <c r="V311" s="32"/>
      <c r="W311" s="32"/>
      <c r="X311" s="32"/>
    </row>
    <row r="312" spans="1:24" ht="15.75" customHeight="1" x14ac:dyDescent="0.25">
      <c r="A312" s="16" t="s">
        <v>7</v>
      </c>
      <c r="B312" s="36">
        <v>0</v>
      </c>
      <c r="C312" s="36">
        <v>0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49">
        <v>0</v>
      </c>
      <c r="L312" s="36">
        <v>0</v>
      </c>
      <c r="M312" s="36">
        <v>0</v>
      </c>
      <c r="N312" s="32"/>
      <c r="O312" s="36">
        <f t="shared" si="19"/>
        <v>0</v>
      </c>
      <c r="P312" s="36">
        <f t="shared" si="16"/>
        <v>0</v>
      </c>
      <c r="Q312" s="36">
        <v>0</v>
      </c>
      <c r="R312" s="38"/>
      <c r="S312" s="38"/>
      <c r="T312" s="38"/>
      <c r="U312" s="32"/>
      <c r="V312" s="32"/>
      <c r="W312" s="32"/>
      <c r="X312" s="32"/>
    </row>
    <row r="313" spans="1:24" ht="15.75" customHeight="1" x14ac:dyDescent="0.25">
      <c r="A313" s="21" t="s">
        <v>11</v>
      </c>
      <c r="B313" s="33">
        <v>0</v>
      </c>
      <c r="C313" s="33">
        <v>0</v>
      </c>
      <c r="D313" s="33" t="s">
        <v>45</v>
      </c>
      <c r="E313" s="33">
        <v>0</v>
      </c>
      <c r="F313" s="33">
        <v>0</v>
      </c>
      <c r="G313" s="33">
        <v>0</v>
      </c>
      <c r="H313" s="33">
        <v>0</v>
      </c>
      <c r="I313" s="33">
        <v>0</v>
      </c>
      <c r="J313" s="33">
        <v>0</v>
      </c>
      <c r="K313" s="33">
        <v>0</v>
      </c>
      <c r="L313" s="48">
        <v>0</v>
      </c>
      <c r="M313" s="48">
        <v>0</v>
      </c>
      <c r="N313" s="32"/>
      <c r="O313" s="36"/>
      <c r="P313" s="36"/>
      <c r="Q313" s="36"/>
      <c r="R313" s="38"/>
      <c r="S313" s="38"/>
      <c r="T313" s="38"/>
      <c r="U313" s="32"/>
      <c r="V313" s="32"/>
      <c r="W313" s="32"/>
      <c r="X313" s="32"/>
    </row>
    <row r="314" spans="1:24" ht="15.75" customHeight="1" x14ac:dyDescent="0.25">
      <c r="A314" s="22" t="s">
        <v>5</v>
      </c>
      <c r="B314" s="36">
        <v>0</v>
      </c>
      <c r="C314" s="36">
        <v>0</v>
      </c>
      <c r="D314" s="36">
        <v>0</v>
      </c>
      <c r="E314" s="36">
        <v>0</v>
      </c>
      <c r="F314" s="36">
        <v>0</v>
      </c>
      <c r="G314" s="36">
        <v>0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36">
        <v>0</v>
      </c>
      <c r="N314" s="32"/>
      <c r="O314" s="36">
        <f t="shared" ref="O314:O316" si="20">SUM(B314:M314)</f>
        <v>0</v>
      </c>
      <c r="P314" s="36">
        <f t="shared" si="16"/>
        <v>0</v>
      </c>
      <c r="Q314" s="36">
        <v>0</v>
      </c>
      <c r="R314" s="38"/>
      <c r="S314" s="38"/>
      <c r="T314" s="38"/>
      <c r="U314" s="32"/>
      <c r="V314" s="32"/>
      <c r="W314" s="32"/>
      <c r="X314" s="32"/>
    </row>
    <row r="315" spans="1:24" ht="15.75" customHeight="1" x14ac:dyDescent="0.25">
      <c r="A315" s="16" t="s">
        <v>6</v>
      </c>
      <c r="B315" s="36">
        <v>0</v>
      </c>
      <c r="C315" s="36">
        <v>0</v>
      </c>
      <c r="D315" s="36">
        <v>0</v>
      </c>
      <c r="E315" s="36">
        <v>0</v>
      </c>
      <c r="F315" s="36">
        <v>0</v>
      </c>
      <c r="G315" s="36">
        <v>0</v>
      </c>
      <c r="H315" s="36">
        <v>0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2"/>
      <c r="O315" s="36">
        <f t="shared" si="20"/>
        <v>0</v>
      </c>
      <c r="P315" s="36">
        <f t="shared" si="16"/>
        <v>0</v>
      </c>
      <c r="Q315" s="36">
        <v>0</v>
      </c>
      <c r="R315" s="38"/>
      <c r="S315" s="38"/>
      <c r="T315" s="38"/>
      <c r="U315" s="32"/>
      <c r="V315" s="32"/>
      <c r="W315" s="32"/>
      <c r="X315" s="32"/>
    </row>
    <row r="316" spans="1:24" ht="15.75" customHeight="1" x14ac:dyDescent="0.25">
      <c r="A316" s="22" t="s">
        <v>7</v>
      </c>
      <c r="B316" s="36">
        <v>0</v>
      </c>
      <c r="C316" s="36">
        <v>0</v>
      </c>
      <c r="D316" s="36">
        <v>0</v>
      </c>
      <c r="E316" s="36">
        <v>0</v>
      </c>
      <c r="F316" s="36">
        <v>0</v>
      </c>
      <c r="G316" s="36">
        <v>0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36">
        <v>0</v>
      </c>
      <c r="N316" s="32"/>
      <c r="O316" s="36">
        <f t="shared" si="20"/>
        <v>0</v>
      </c>
      <c r="P316" s="36">
        <f t="shared" si="16"/>
        <v>0</v>
      </c>
      <c r="Q316" s="36">
        <v>0</v>
      </c>
      <c r="R316" s="38"/>
      <c r="S316" s="38"/>
      <c r="T316" s="38"/>
      <c r="U316" s="32"/>
      <c r="V316" s="32"/>
      <c r="W316" s="32"/>
      <c r="X316" s="32"/>
    </row>
    <row r="317" spans="1:24" ht="15.75" customHeight="1" x14ac:dyDescent="0.25">
      <c r="A317" s="16"/>
      <c r="B317" s="33"/>
      <c r="C317" s="45"/>
      <c r="D317" s="45"/>
      <c r="E317" s="33"/>
      <c r="F317" s="33"/>
      <c r="G317" s="33"/>
      <c r="H317" s="32"/>
      <c r="I317" s="33"/>
      <c r="J317" s="42"/>
      <c r="K317" s="51"/>
      <c r="L317" s="36"/>
      <c r="M317" s="36"/>
      <c r="N317" s="32"/>
      <c r="O317" s="42"/>
      <c r="P317" s="36"/>
      <c r="Q317" s="36"/>
      <c r="R317" s="38"/>
      <c r="S317" s="38"/>
      <c r="T317" s="38"/>
      <c r="U317" s="32"/>
      <c r="V317" s="32"/>
      <c r="W317" s="32"/>
      <c r="X317" s="32"/>
    </row>
    <row r="318" spans="1:24" ht="15.75" customHeight="1" x14ac:dyDescent="0.25">
      <c r="A318" s="12" t="s">
        <v>23</v>
      </c>
      <c r="B318" s="42"/>
      <c r="C318" s="36"/>
      <c r="D318" s="36"/>
      <c r="E318" s="42"/>
      <c r="F318" s="42"/>
      <c r="G318" s="42"/>
      <c r="H318" s="32"/>
      <c r="I318" s="42"/>
      <c r="J318" s="42"/>
      <c r="K318" s="51"/>
      <c r="L318" s="36"/>
      <c r="M318" s="36"/>
      <c r="N318" s="32"/>
      <c r="O318" s="42"/>
      <c r="P318" s="36"/>
      <c r="Q318" s="36"/>
      <c r="R318" s="38"/>
      <c r="S318" s="38"/>
      <c r="T318" s="38"/>
      <c r="U318" s="32"/>
      <c r="V318" s="32"/>
      <c r="W318" s="32"/>
      <c r="X318" s="32"/>
    </row>
    <row r="319" spans="1:24" ht="15.75" customHeight="1" x14ac:dyDescent="0.25">
      <c r="A319" s="13" t="s">
        <v>4</v>
      </c>
      <c r="B319" s="46">
        <v>1241</v>
      </c>
      <c r="C319" s="47">
        <v>1258.24</v>
      </c>
      <c r="D319" s="47">
        <v>1251.92</v>
      </c>
      <c r="E319" s="46">
        <v>1253.1666666666665</v>
      </c>
      <c r="F319" s="46">
        <v>1257</v>
      </c>
      <c r="G319" s="46">
        <v>1255.8000000000002</v>
      </c>
      <c r="H319" s="46">
        <v>1267.32</v>
      </c>
      <c r="I319" s="46">
        <v>1269</v>
      </c>
      <c r="J319" s="46">
        <v>1268.4000000000001</v>
      </c>
      <c r="K319" s="52">
        <v>1264.4999999999998</v>
      </c>
      <c r="L319" s="47">
        <v>1271</v>
      </c>
      <c r="M319" s="47">
        <v>1270.5999999999999</v>
      </c>
      <c r="N319" s="32"/>
      <c r="O319" s="33"/>
      <c r="P319" s="36"/>
      <c r="Q319" s="36"/>
      <c r="R319" s="38"/>
      <c r="S319" s="38"/>
      <c r="T319" s="38"/>
      <c r="U319" s="32"/>
      <c r="V319" s="32"/>
      <c r="W319" s="32"/>
      <c r="X319" s="32"/>
    </row>
    <row r="320" spans="1:24" ht="15.75" customHeight="1" x14ac:dyDescent="0.25">
      <c r="A320" s="16" t="s">
        <v>5</v>
      </c>
      <c r="B320" s="36">
        <v>77855644.219999984</v>
      </c>
      <c r="C320" s="36">
        <v>74269814.620000005</v>
      </c>
      <c r="D320" s="36">
        <v>75615712.219999999</v>
      </c>
      <c r="E320" s="36">
        <v>72416689.930000007</v>
      </c>
      <c r="F320" s="36">
        <v>72230798.399999991</v>
      </c>
      <c r="G320" s="36">
        <v>75843992.819999993</v>
      </c>
      <c r="H320" s="36">
        <v>71032272.920000002</v>
      </c>
      <c r="I320" s="36">
        <v>73757804.560000002</v>
      </c>
      <c r="J320" s="36">
        <v>79165791.179999992</v>
      </c>
      <c r="K320" s="49">
        <v>74667614.749999985</v>
      </c>
      <c r="L320" s="36">
        <v>74908873.520000011</v>
      </c>
      <c r="M320" s="36">
        <v>73513796.890000001</v>
      </c>
      <c r="N320" s="32"/>
      <c r="O320" s="36">
        <f>SUM(B320:M320)</f>
        <v>895278806.02999997</v>
      </c>
      <c r="P320" s="36">
        <f t="shared" si="16"/>
        <v>5997259856.2271423</v>
      </c>
      <c r="Q320" s="36">
        <v>5101981050.1971426</v>
      </c>
      <c r="R320" s="38"/>
      <c r="S320" s="38"/>
      <c r="T320" s="38"/>
      <c r="U320" s="32"/>
      <c r="V320" s="32"/>
      <c r="W320" s="32"/>
      <c r="X320" s="32"/>
    </row>
    <row r="321" spans="1:24" ht="15.75" customHeight="1" x14ac:dyDescent="0.25">
      <c r="A321" s="16" t="s">
        <v>6</v>
      </c>
      <c r="B321" s="36">
        <v>10940107.110000001</v>
      </c>
      <c r="C321" s="36">
        <v>10469677.630000001</v>
      </c>
      <c r="D321" s="36">
        <v>10673296.199999999</v>
      </c>
      <c r="E321" s="36">
        <v>10205178.470000001</v>
      </c>
      <c r="F321" s="36">
        <v>10209429.75</v>
      </c>
      <c r="G321" s="36">
        <v>10681965.720000001</v>
      </c>
      <c r="H321" s="36">
        <v>10000543.49</v>
      </c>
      <c r="I321" s="36">
        <v>10388164.309999999</v>
      </c>
      <c r="J321" s="36">
        <v>11159748.680000002</v>
      </c>
      <c r="K321" s="49">
        <v>10539969.279999999</v>
      </c>
      <c r="L321" s="36">
        <v>10560542.279999999</v>
      </c>
      <c r="M321" s="36">
        <v>10360649.739999998</v>
      </c>
      <c r="N321" s="32"/>
      <c r="O321" s="36">
        <f>SUM(B321:M321)</f>
        <v>126189272.66000001</v>
      </c>
      <c r="P321" s="36">
        <f>O321+Q321</f>
        <v>791575280.69999993</v>
      </c>
      <c r="Q321" s="36">
        <v>665386008.03999996</v>
      </c>
      <c r="R321" s="38"/>
      <c r="S321" s="38"/>
      <c r="T321" s="38"/>
      <c r="U321" s="32"/>
      <c r="V321" s="32"/>
      <c r="W321" s="32"/>
      <c r="X321" s="32"/>
    </row>
    <row r="322" spans="1:24" ht="15.75" customHeight="1" x14ac:dyDescent="0.25">
      <c r="A322" s="16" t="s">
        <v>7</v>
      </c>
      <c r="B322" s="36">
        <v>1557112.94</v>
      </c>
      <c r="C322" s="36">
        <v>1485396.34</v>
      </c>
      <c r="D322" s="36">
        <v>1512314.31</v>
      </c>
      <c r="E322" s="36">
        <v>1448333.8900000004</v>
      </c>
      <c r="F322" s="36">
        <v>1444616.0300000003</v>
      </c>
      <c r="G322" s="36">
        <v>1516879.96</v>
      </c>
      <c r="H322" s="36">
        <v>1420645.5399999998</v>
      </c>
      <c r="I322" s="36">
        <v>1475156.24</v>
      </c>
      <c r="J322" s="36">
        <v>1583315.9000000001</v>
      </c>
      <c r="K322" s="49">
        <v>1493352.3899999997</v>
      </c>
      <c r="L322" s="36">
        <v>1498177.55</v>
      </c>
      <c r="M322" s="36">
        <v>1470276.0499999998</v>
      </c>
      <c r="N322" s="32"/>
      <c r="O322" s="36">
        <f>SUM(B322:M322)</f>
        <v>17905577.140000001</v>
      </c>
      <c r="P322" s="36">
        <f t="shared" si="16"/>
        <v>119945206</v>
      </c>
      <c r="Q322" s="36">
        <v>102039628.86</v>
      </c>
      <c r="R322" s="38"/>
      <c r="S322" s="38"/>
      <c r="T322" s="38"/>
      <c r="U322" s="32"/>
      <c r="V322" s="32"/>
      <c r="W322" s="32"/>
      <c r="X322" s="32"/>
    </row>
    <row r="323" spans="1:24" ht="15.75" customHeight="1" x14ac:dyDescent="0.25">
      <c r="A323" s="13" t="s">
        <v>8</v>
      </c>
      <c r="B323" s="33">
        <v>225</v>
      </c>
      <c r="C323" s="33">
        <v>232.8</v>
      </c>
      <c r="D323" s="33">
        <v>229.4</v>
      </c>
      <c r="E323" s="33">
        <v>230</v>
      </c>
      <c r="F323" s="33">
        <v>230</v>
      </c>
      <c r="G323" s="33">
        <v>230</v>
      </c>
      <c r="H323" s="33">
        <v>229.4</v>
      </c>
      <c r="I323" s="33">
        <v>229</v>
      </c>
      <c r="J323" s="33">
        <v>229</v>
      </c>
      <c r="K323" s="48">
        <v>225.16666666666666</v>
      </c>
      <c r="L323" s="33">
        <v>225</v>
      </c>
      <c r="M323" s="33">
        <v>225</v>
      </c>
      <c r="N323" s="32"/>
      <c r="O323" s="33"/>
      <c r="P323" s="36"/>
      <c r="Q323" s="36"/>
      <c r="R323" s="38"/>
      <c r="S323" s="38"/>
      <c r="T323" s="38"/>
      <c r="U323" s="32"/>
      <c r="V323" s="32"/>
      <c r="W323" s="32"/>
      <c r="X323" s="32"/>
    </row>
    <row r="324" spans="1:24" ht="15.75" customHeight="1" x14ac:dyDescent="0.25">
      <c r="A324" s="16" t="s">
        <v>5</v>
      </c>
      <c r="B324" s="36">
        <v>5179593</v>
      </c>
      <c r="C324" s="36">
        <v>4909666.0999999996</v>
      </c>
      <c r="D324" s="36">
        <v>4504293.79</v>
      </c>
      <c r="E324" s="36">
        <v>4760485</v>
      </c>
      <c r="F324" s="36">
        <v>4808567.21</v>
      </c>
      <c r="G324" s="36">
        <v>4777637.0999999996</v>
      </c>
      <c r="H324" s="36">
        <v>4634979.01</v>
      </c>
      <c r="I324" s="36">
        <v>4674312.41</v>
      </c>
      <c r="J324" s="36">
        <v>5490882.0999999996</v>
      </c>
      <c r="K324" s="49">
        <v>4624027.01</v>
      </c>
      <c r="L324" s="36">
        <v>4747074</v>
      </c>
      <c r="M324" s="36">
        <v>4442674.05</v>
      </c>
      <c r="N324" s="32"/>
      <c r="O324" s="36">
        <f>SUM(B324:M324)</f>
        <v>57554190.780000001</v>
      </c>
      <c r="P324" s="36">
        <f t="shared" si="16"/>
        <v>460075147.11000001</v>
      </c>
      <c r="Q324" s="36">
        <v>402520956.32999998</v>
      </c>
      <c r="R324" s="38"/>
      <c r="S324" s="38"/>
      <c r="T324" s="38"/>
      <c r="U324" s="32"/>
      <c r="V324" s="32"/>
      <c r="W324" s="32"/>
      <c r="X324" s="32"/>
    </row>
    <row r="325" spans="1:24" ht="15.75" customHeight="1" x14ac:dyDescent="0.25">
      <c r="A325" s="16" t="s">
        <v>6</v>
      </c>
      <c r="B325" s="36">
        <v>725143.02</v>
      </c>
      <c r="C325" s="36">
        <v>687353.24999999988</v>
      </c>
      <c r="D325" s="36">
        <v>630601.12</v>
      </c>
      <c r="E325" s="36">
        <v>666467.9</v>
      </c>
      <c r="F325" s="36">
        <v>673199.41</v>
      </c>
      <c r="G325" s="36">
        <v>668869.18999999994</v>
      </c>
      <c r="H325" s="36">
        <v>648897.06000000006</v>
      </c>
      <c r="I325" s="36">
        <v>654403.75000000012</v>
      </c>
      <c r="J325" s="36">
        <v>768723.49</v>
      </c>
      <c r="K325" s="49">
        <v>647363.78</v>
      </c>
      <c r="L325" s="36">
        <v>664590.36</v>
      </c>
      <c r="M325" s="36">
        <v>621974.37</v>
      </c>
      <c r="N325" s="32"/>
      <c r="O325" s="36">
        <f>SUM(B325:M325)</f>
        <v>8057586.7000000011</v>
      </c>
      <c r="P325" s="36">
        <f t="shared" si="16"/>
        <v>59748068.839999996</v>
      </c>
      <c r="Q325" s="36">
        <v>51690482.139999993</v>
      </c>
      <c r="R325" s="38"/>
      <c r="S325" s="38"/>
      <c r="T325" s="38"/>
      <c r="U325" s="32"/>
      <c r="V325" s="32"/>
      <c r="W325" s="32"/>
      <c r="X325" s="32"/>
    </row>
    <row r="326" spans="1:24" ht="15.75" customHeight="1" x14ac:dyDescent="0.25">
      <c r="A326" s="16" t="s">
        <v>7</v>
      </c>
      <c r="B326" s="36">
        <v>103591.86</v>
      </c>
      <c r="C326" s="36">
        <v>98193.32</v>
      </c>
      <c r="D326" s="36">
        <v>90085.87000000001</v>
      </c>
      <c r="E326" s="36">
        <v>95209.7</v>
      </c>
      <c r="F326" s="36">
        <v>96171.34</v>
      </c>
      <c r="G326" s="36">
        <v>95552.74</v>
      </c>
      <c r="H326" s="36">
        <v>92699.58</v>
      </c>
      <c r="I326" s="36">
        <v>93486.260000000009</v>
      </c>
      <c r="J326" s="36">
        <v>109817.63999999998</v>
      </c>
      <c r="K326" s="49">
        <v>92480.540000000008</v>
      </c>
      <c r="L326" s="36">
        <v>94941.48</v>
      </c>
      <c r="M326" s="36">
        <v>88853.48000000001</v>
      </c>
      <c r="N326" s="32"/>
      <c r="O326" s="36">
        <f>SUM(B326:M326)</f>
        <v>1151083.81</v>
      </c>
      <c r="P326" s="36">
        <f t="shared" si="16"/>
        <v>9201505.6699999999</v>
      </c>
      <c r="Q326" s="36">
        <v>8050421.8600000003</v>
      </c>
      <c r="R326" s="38"/>
      <c r="S326" s="38"/>
      <c r="T326" s="38"/>
      <c r="U326" s="32"/>
      <c r="V326" s="32"/>
      <c r="W326" s="32"/>
      <c r="X326" s="32"/>
    </row>
    <row r="327" spans="1:24" ht="15.75" customHeight="1" x14ac:dyDescent="0.25">
      <c r="A327" s="13" t="s">
        <v>9</v>
      </c>
      <c r="B327" s="33">
        <v>953.66666666666663</v>
      </c>
      <c r="C327" s="33">
        <v>950</v>
      </c>
      <c r="D327" s="33">
        <v>950</v>
      </c>
      <c r="E327" s="33">
        <v>950.16666666666663</v>
      </c>
      <c r="F327" s="33">
        <v>947</v>
      </c>
      <c r="G327" s="33">
        <v>946.2</v>
      </c>
      <c r="H327" s="33">
        <v>951</v>
      </c>
      <c r="I327" s="33">
        <v>950.8</v>
      </c>
      <c r="J327" s="33">
        <v>950.4</v>
      </c>
      <c r="K327" s="48">
        <v>949.5</v>
      </c>
      <c r="L327" s="33">
        <v>956</v>
      </c>
      <c r="M327" s="33">
        <v>959.8</v>
      </c>
      <c r="N327" s="32"/>
      <c r="O327" s="33"/>
      <c r="P327" s="36"/>
      <c r="Q327" s="36"/>
      <c r="R327" s="38"/>
      <c r="S327" s="38"/>
      <c r="T327" s="38"/>
      <c r="U327" s="32"/>
      <c r="V327" s="32"/>
      <c r="W327" s="32"/>
      <c r="X327" s="32"/>
    </row>
    <row r="328" spans="1:24" ht="15.75" customHeight="1" x14ac:dyDescent="0.25">
      <c r="A328" s="16" t="s">
        <v>5</v>
      </c>
      <c r="B328" s="36">
        <v>70783154.209999993</v>
      </c>
      <c r="C328" s="36">
        <v>67412248.900000006</v>
      </c>
      <c r="D328" s="36">
        <v>68833057.409999996</v>
      </c>
      <c r="E328" s="36">
        <v>65653822.540000007</v>
      </c>
      <c r="F328" s="36">
        <v>65202019.370000005</v>
      </c>
      <c r="G328" s="36">
        <v>68444802.549999997</v>
      </c>
      <c r="H328" s="36">
        <v>63802831.469999991</v>
      </c>
      <c r="I328" s="36">
        <v>66301838.640000001</v>
      </c>
      <c r="J328" s="36">
        <v>70454438.570000008</v>
      </c>
      <c r="K328" s="49">
        <v>67085083.530000001</v>
      </c>
      <c r="L328" s="36">
        <v>67691685.200000003</v>
      </c>
      <c r="M328" s="36">
        <v>66586239.840000004</v>
      </c>
      <c r="N328" s="32"/>
      <c r="O328" s="36">
        <f>SUM(B328:M328)</f>
        <v>808251222.23000002</v>
      </c>
      <c r="P328" s="36">
        <f t="shared" si="16"/>
        <v>5443696163.8471432</v>
      </c>
      <c r="Q328" s="36">
        <v>4635444941.6171427</v>
      </c>
      <c r="R328" s="38"/>
      <c r="S328" s="38"/>
      <c r="T328" s="38"/>
      <c r="U328" s="32"/>
      <c r="V328" s="32"/>
      <c r="W328" s="32"/>
      <c r="X328" s="32"/>
    </row>
    <row r="329" spans="1:24" ht="15.75" customHeight="1" x14ac:dyDescent="0.25">
      <c r="A329" s="16" t="s">
        <v>6</v>
      </c>
      <c r="B329" s="36">
        <v>9909641.6699999999</v>
      </c>
      <c r="C329" s="36">
        <v>9437714.8800000008</v>
      </c>
      <c r="D329" s="36">
        <v>9636628.1199999992</v>
      </c>
      <c r="E329" s="36">
        <v>9191535.2599999998</v>
      </c>
      <c r="F329" s="36">
        <v>9128282.75</v>
      </c>
      <c r="G329" s="36">
        <v>9582272.4299999997</v>
      </c>
      <c r="H329" s="36">
        <v>8932396.4499999993</v>
      </c>
      <c r="I329" s="36">
        <v>9282257.4799999967</v>
      </c>
      <c r="J329" s="36">
        <v>9863621.4199999999</v>
      </c>
      <c r="K329" s="49">
        <v>9391911.7599999998</v>
      </c>
      <c r="L329" s="36">
        <v>9476835.9900000002</v>
      </c>
      <c r="M329" s="36">
        <v>9322073.6500000004</v>
      </c>
      <c r="N329" s="32"/>
      <c r="O329" s="36">
        <f>SUM(B329:M329)</f>
        <v>113155171.86</v>
      </c>
      <c r="P329" s="36">
        <f t="shared" ref="P329:P342" si="21">O329+Q329</f>
        <v>706783628.42999995</v>
      </c>
      <c r="Q329" s="36">
        <v>593628456.56999993</v>
      </c>
      <c r="R329" s="38"/>
      <c r="S329" s="38"/>
      <c r="T329" s="38"/>
      <c r="U329" s="32"/>
      <c r="V329" s="32"/>
      <c r="W329" s="32"/>
      <c r="X329" s="32"/>
    </row>
    <row r="330" spans="1:24" ht="15.75" customHeight="1" x14ac:dyDescent="0.25">
      <c r="A330" s="16" t="s">
        <v>7</v>
      </c>
      <c r="B330" s="36">
        <v>1415663.1400000001</v>
      </c>
      <c r="C330" s="36">
        <v>1348245.0300000003</v>
      </c>
      <c r="D330" s="36">
        <v>1376661.23</v>
      </c>
      <c r="E330" s="36">
        <v>1313076.55</v>
      </c>
      <c r="F330" s="36">
        <v>1304040.43</v>
      </c>
      <c r="G330" s="36">
        <v>1368896.1400000001</v>
      </c>
      <c r="H330" s="36">
        <v>1276056.7</v>
      </c>
      <c r="I330" s="36">
        <v>1326036.8599999999</v>
      </c>
      <c r="J330" s="36">
        <v>1409088.8199999998</v>
      </c>
      <c r="K330" s="49">
        <v>1341701.7499999998</v>
      </c>
      <c r="L330" s="36">
        <v>1353833.7500000002</v>
      </c>
      <c r="M330" s="36">
        <v>1331724.8699999999</v>
      </c>
      <c r="N330" s="32"/>
      <c r="O330" s="36">
        <f>SUM(B330:M330)</f>
        <v>16165025.269999998</v>
      </c>
      <c r="P330" s="36">
        <f t="shared" si="21"/>
        <v>108873934.12999998</v>
      </c>
      <c r="Q330" s="36">
        <v>92708908.859999985</v>
      </c>
      <c r="R330" s="38"/>
      <c r="S330" s="38"/>
      <c r="T330" s="38"/>
      <c r="U330" s="32"/>
      <c r="V330" s="32"/>
      <c r="W330" s="32"/>
      <c r="X330" s="32"/>
    </row>
    <row r="331" spans="1:24" ht="15.75" customHeight="1" x14ac:dyDescent="0.25">
      <c r="A331" s="13" t="s">
        <v>10</v>
      </c>
      <c r="B331" s="33">
        <v>0</v>
      </c>
      <c r="C331" s="33">
        <v>0</v>
      </c>
      <c r="D331" s="33">
        <v>0</v>
      </c>
      <c r="E331" s="33">
        <v>0</v>
      </c>
      <c r="F331" s="33">
        <v>0</v>
      </c>
      <c r="G331" s="33">
        <v>0</v>
      </c>
      <c r="H331" s="48">
        <v>0</v>
      </c>
      <c r="I331" s="48">
        <v>0</v>
      </c>
      <c r="J331" s="48">
        <v>0</v>
      </c>
      <c r="K331" s="48" t="s">
        <v>29</v>
      </c>
      <c r="L331" s="48">
        <v>0</v>
      </c>
      <c r="M331" s="48">
        <v>0</v>
      </c>
      <c r="N331" s="32"/>
      <c r="O331" s="33"/>
      <c r="P331" s="36"/>
      <c r="Q331" s="36"/>
      <c r="R331" s="38"/>
      <c r="S331" s="38"/>
      <c r="T331" s="38"/>
      <c r="U331" s="32"/>
      <c r="V331" s="32"/>
      <c r="W331" s="32"/>
      <c r="X331" s="32"/>
    </row>
    <row r="332" spans="1:24" ht="15.75" customHeight="1" x14ac:dyDescent="0.25">
      <c r="A332" s="16" t="s">
        <v>5</v>
      </c>
      <c r="B332" s="36">
        <v>0</v>
      </c>
      <c r="C332" s="36">
        <v>0</v>
      </c>
      <c r="D332" s="36">
        <v>0</v>
      </c>
      <c r="E332" s="36">
        <v>0</v>
      </c>
      <c r="F332" s="36">
        <v>0</v>
      </c>
      <c r="G332" s="36">
        <v>0</v>
      </c>
      <c r="H332" s="36">
        <v>0</v>
      </c>
      <c r="I332" s="36">
        <v>0</v>
      </c>
      <c r="J332" s="36">
        <v>0</v>
      </c>
      <c r="K332" s="49">
        <v>0</v>
      </c>
      <c r="L332" s="36">
        <v>0</v>
      </c>
      <c r="M332" s="36">
        <v>0</v>
      </c>
      <c r="N332" s="32"/>
      <c r="O332" s="36">
        <f>SUM(B332:M332)</f>
        <v>0</v>
      </c>
      <c r="P332" s="36">
        <f t="shared" si="21"/>
        <v>7833510</v>
      </c>
      <c r="Q332" s="36">
        <v>7833510</v>
      </c>
      <c r="R332" s="38"/>
      <c r="S332" s="38"/>
      <c r="T332" s="38"/>
      <c r="U332" s="32"/>
      <c r="V332" s="32"/>
      <c r="W332" s="32"/>
      <c r="X332" s="32"/>
    </row>
    <row r="333" spans="1:24" ht="15.75" customHeight="1" x14ac:dyDescent="0.25">
      <c r="A333" s="16" t="s">
        <v>6</v>
      </c>
      <c r="B333" s="36">
        <v>0</v>
      </c>
      <c r="C333" s="36">
        <v>0</v>
      </c>
      <c r="D333" s="36">
        <v>0</v>
      </c>
      <c r="E333" s="36">
        <v>0</v>
      </c>
      <c r="F333" s="36">
        <v>0</v>
      </c>
      <c r="G333" s="36">
        <v>0</v>
      </c>
      <c r="H333" s="36">
        <v>0</v>
      </c>
      <c r="I333" s="36">
        <v>0</v>
      </c>
      <c r="J333" s="36">
        <v>0</v>
      </c>
      <c r="K333" s="49">
        <v>0</v>
      </c>
      <c r="L333" s="36">
        <v>0</v>
      </c>
      <c r="M333" s="36">
        <v>0</v>
      </c>
      <c r="N333" s="32"/>
      <c r="O333" s="36">
        <f>SUM(B333:M333)</f>
        <v>0</v>
      </c>
      <c r="P333" s="36">
        <f t="shared" si="21"/>
        <v>1095237</v>
      </c>
      <c r="Q333" s="36">
        <v>1095237</v>
      </c>
      <c r="R333" s="38"/>
      <c r="S333" s="38"/>
      <c r="T333" s="38"/>
      <c r="U333" s="32"/>
      <c r="V333" s="32"/>
      <c r="W333" s="32"/>
      <c r="X333" s="32"/>
    </row>
    <row r="334" spans="1:24" ht="15.75" customHeight="1" x14ac:dyDescent="0.25">
      <c r="A334" s="16" t="s">
        <v>7</v>
      </c>
      <c r="B334" s="36">
        <v>0</v>
      </c>
      <c r="C334" s="36">
        <v>0</v>
      </c>
      <c r="D334" s="36">
        <v>0</v>
      </c>
      <c r="E334" s="36">
        <v>0</v>
      </c>
      <c r="F334" s="36">
        <v>0</v>
      </c>
      <c r="G334" s="36">
        <v>0</v>
      </c>
      <c r="H334" s="36">
        <v>0</v>
      </c>
      <c r="I334" s="36">
        <v>0</v>
      </c>
      <c r="J334" s="36">
        <v>0</v>
      </c>
      <c r="K334" s="49">
        <v>0</v>
      </c>
      <c r="L334" s="36">
        <v>0</v>
      </c>
      <c r="M334" s="36">
        <v>0</v>
      </c>
      <c r="N334" s="32"/>
      <c r="O334" s="36">
        <f>SUM(B334:M334)</f>
        <v>0</v>
      </c>
      <c r="P334" s="36">
        <f t="shared" si="21"/>
        <v>156670</v>
      </c>
      <c r="Q334" s="36">
        <v>156670</v>
      </c>
      <c r="R334" s="38"/>
      <c r="S334" s="38"/>
      <c r="T334" s="38"/>
      <c r="U334" s="32"/>
      <c r="V334" s="32"/>
      <c r="W334" s="32"/>
      <c r="X334" s="32"/>
    </row>
    <row r="335" spans="1:24" ht="15.75" customHeight="1" x14ac:dyDescent="0.25">
      <c r="A335" s="13" t="s">
        <v>31</v>
      </c>
      <c r="B335" s="33">
        <v>4</v>
      </c>
      <c r="C335" s="33">
        <v>7.68</v>
      </c>
      <c r="D335" s="33">
        <v>4</v>
      </c>
      <c r="E335" s="33">
        <v>4.0333333333333332</v>
      </c>
      <c r="F335" s="33">
        <v>4</v>
      </c>
      <c r="G335" s="33">
        <v>3</v>
      </c>
      <c r="H335" s="33">
        <v>3</v>
      </c>
      <c r="I335" s="33">
        <v>3</v>
      </c>
      <c r="J335" s="33">
        <v>3</v>
      </c>
      <c r="K335" s="48">
        <v>3</v>
      </c>
      <c r="L335" s="33">
        <v>3</v>
      </c>
      <c r="M335" s="33">
        <v>3</v>
      </c>
      <c r="N335" s="32"/>
      <c r="O335" s="33"/>
      <c r="P335" s="36"/>
      <c r="Q335" s="36"/>
      <c r="R335" s="38"/>
      <c r="S335" s="38"/>
      <c r="T335" s="38"/>
      <c r="U335" s="32"/>
      <c r="V335" s="32"/>
      <c r="W335" s="32"/>
      <c r="X335" s="32"/>
    </row>
    <row r="336" spans="1:24" ht="15.75" customHeight="1" x14ac:dyDescent="0.25">
      <c r="A336" s="16" t="s">
        <v>5</v>
      </c>
      <c r="B336" s="36">
        <v>118579</v>
      </c>
      <c r="C336" s="36">
        <v>211481.05</v>
      </c>
      <c r="D336" s="36">
        <v>256166</v>
      </c>
      <c r="E336" s="36">
        <v>196593.5</v>
      </c>
      <c r="F336" s="36">
        <v>285641</v>
      </c>
      <c r="G336" s="36">
        <v>187666.5</v>
      </c>
      <c r="H336" s="36">
        <v>164780</v>
      </c>
      <c r="I336" s="36">
        <v>182563.5</v>
      </c>
      <c r="J336" s="36">
        <v>225111.5</v>
      </c>
      <c r="K336" s="49">
        <v>254421</v>
      </c>
      <c r="L336" s="36">
        <v>215588</v>
      </c>
      <c r="M336" s="36">
        <v>202112</v>
      </c>
      <c r="N336" s="32"/>
      <c r="O336" s="36">
        <f>SUM(B336:M336)</f>
        <v>2500703.0499999998</v>
      </c>
      <c r="P336" s="36">
        <f t="shared" si="21"/>
        <v>37094007.549999997</v>
      </c>
      <c r="Q336" s="36">
        <v>34593304.5</v>
      </c>
      <c r="R336" s="38"/>
      <c r="S336" s="38"/>
      <c r="T336" s="38"/>
      <c r="U336" s="32"/>
      <c r="V336" s="32"/>
      <c r="W336" s="32"/>
      <c r="X336" s="32"/>
    </row>
    <row r="337" spans="1:24" ht="15.75" customHeight="1" x14ac:dyDescent="0.25">
      <c r="A337" s="16" t="s">
        <v>6</v>
      </c>
      <c r="B337" s="36">
        <v>56917.920000000006</v>
      </c>
      <c r="C337" s="36">
        <v>101510.9</v>
      </c>
      <c r="D337" s="36">
        <v>122959.68000000002</v>
      </c>
      <c r="E337" s="36">
        <v>94364.88</v>
      </c>
      <c r="F337" s="36">
        <v>137107.68</v>
      </c>
      <c r="G337" s="36">
        <v>90079.92</v>
      </c>
      <c r="H337" s="36">
        <v>79094.400000000009</v>
      </c>
      <c r="I337" s="36">
        <v>87630.48000000001</v>
      </c>
      <c r="J337" s="36">
        <v>108053.51999999999</v>
      </c>
      <c r="K337" s="49">
        <v>122122.07999999999</v>
      </c>
      <c r="L337" s="36">
        <v>103482.23999999999</v>
      </c>
      <c r="M337" s="36">
        <v>97013.759999999995</v>
      </c>
      <c r="N337" s="32"/>
      <c r="O337" s="36">
        <f>SUM(B337:M337)</f>
        <v>1200337.46</v>
      </c>
      <c r="P337" s="36">
        <f t="shared" si="21"/>
        <v>17268645.240000002</v>
      </c>
      <c r="Q337" s="36">
        <v>16068307.780000001</v>
      </c>
      <c r="R337" s="38"/>
      <c r="S337" s="38"/>
      <c r="T337" s="38"/>
      <c r="U337" s="32"/>
      <c r="V337" s="32"/>
      <c r="W337" s="32"/>
      <c r="X337" s="32"/>
    </row>
    <row r="338" spans="1:24" ht="15.75" customHeight="1" x14ac:dyDescent="0.25">
      <c r="A338" s="16" t="s">
        <v>7</v>
      </c>
      <c r="B338" s="36">
        <v>2371.58</v>
      </c>
      <c r="C338" s="36">
        <v>4229.6200000000008</v>
      </c>
      <c r="D338" s="36">
        <v>5123.32</v>
      </c>
      <c r="E338" s="36">
        <v>3931.8700000000003</v>
      </c>
      <c r="F338" s="36">
        <v>5712.82</v>
      </c>
      <c r="G338" s="36">
        <v>3753.33</v>
      </c>
      <c r="H338" s="36">
        <v>3295.6000000000004</v>
      </c>
      <c r="I338" s="36">
        <v>3651.27</v>
      </c>
      <c r="J338" s="36">
        <v>4502.2299999999996</v>
      </c>
      <c r="K338" s="49">
        <v>5088.42</v>
      </c>
      <c r="L338" s="36">
        <v>4311.76</v>
      </c>
      <c r="M338" s="36">
        <v>4042.2400000000002</v>
      </c>
      <c r="N338" s="32"/>
      <c r="O338" s="36">
        <f>SUM(B338:M338)</f>
        <v>50014.06</v>
      </c>
      <c r="P338" s="36">
        <f t="shared" si="21"/>
        <v>741881.64999999991</v>
      </c>
      <c r="Q338" s="36">
        <v>691867.59</v>
      </c>
      <c r="R338" s="38"/>
      <c r="S338" s="38"/>
      <c r="T338" s="38"/>
      <c r="U338" s="32"/>
      <c r="V338" s="32"/>
      <c r="W338" s="32"/>
      <c r="X338" s="32"/>
    </row>
    <row r="339" spans="1:24" ht="15.75" customHeight="1" x14ac:dyDescent="0.25">
      <c r="A339" s="21" t="s">
        <v>11</v>
      </c>
      <c r="B339" s="33">
        <v>58.8</v>
      </c>
      <c r="C339" s="33">
        <v>67.759999999999991</v>
      </c>
      <c r="D339" s="33">
        <v>68.52000000000001</v>
      </c>
      <c r="E339" s="33">
        <v>68.966666666666669</v>
      </c>
      <c r="F339" s="33">
        <v>76</v>
      </c>
      <c r="G339" s="33">
        <v>76.599999999999994</v>
      </c>
      <c r="H339" s="33">
        <v>83.92</v>
      </c>
      <c r="I339" s="33">
        <v>85.6</v>
      </c>
      <c r="J339" s="33">
        <v>86</v>
      </c>
      <c r="K339" s="48">
        <v>86.833333333333329</v>
      </c>
      <c r="L339" s="33">
        <v>87</v>
      </c>
      <c r="M339" s="33">
        <v>82.8</v>
      </c>
      <c r="N339" s="32"/>
      <c r="O339" s="36"/>
      <c r="P339" s="36"/>
      <c r="Q339" s="36"/>
      <c r="R339" s="38"/>
      <c r="S339" s="38"/>
      <c r="T339" s="38"/>
      <c r="U339" s="32"/>
      <c r="V339" s="32"/>
      <c r="W339" s="32"/>
      <c r="X339" s="32"/>
    </row>
    <row r="340" spans="1:24" ht="15.75" customHeight="1" x14ac:dyDescent="0.25">
      <c r="A340" s="22" t="s">
        <v>5</v>
      </c>
      <c r="B340" s="36">
        <v>1774318.0099999998</v>
      </c>
      <c r="C340" s="36">
        <v>1736418.57</v>
      </c>
      <c r="D340" s="36">
        <v>2022195.02</v>
      </c>
      <c r="E340" s="36">
        <v>1805788.89</v>
      </c>
      <c r="F340" s="36">
        <v>1934570.8200000003</v>
      </c>
      <c r="G340" s="36">
        <v>2433886.67</v>
      </c>
      <c r="H340" s="36">
        <v>2429682.44</v>
      </c>
      <c r="I340" s="36">
        <v>2599090.0100000002</v>
      </c>
      <c r="J340" s="36">
        <v>2995359.01</v>
      </c>
      <c r="K340" s="49">
        <v>2704083.21</v>
      </c>
      <c r="L340" s="36">
        <v>2254526.3199999998</v>
      </c>
      <c r="M340" s="36">
        <v>2282771</v>
      </c>
      <c r="N340" s="32"/>
      <c r="O340" s="36">
        <f>SUM(B340:M340)</f>
        <v>26972689.969999999</v>
      </c>
      <c r="P340" s="36">
        <f t="shared" si="21"/>
        <v>48561028.690000005</v>
      </c>
      <c r="Q340" s="36">
        <v>21588338.720000006</v>
      </c>
      <c r="R340" s="38"/>
      <c r="S340" s="38"/>
      <c r="T340" s="38"/>
      <c r="U340" s="32"/>
      <c r="V340" s="32"/>
      <c r="W340" s="32"/>
      <c r="X340" s="32"/>
    </row>
    <row r="341" spans="1:24" ht="15.75" customHeight="1" x14ac:dyDescent="0.25">
      <c r="A341" s="16" t="s">
        <v>6</v>
      </c>
      <c r="B341" s="36">
        <v>248404.5</v>
      </c>
      <c r="C341" s="36">
        <v>243098.6</v>
      </c>
      <c r="D341" s="36">
        <v>283107.28000000003</v>
      </c>
      <c r="E341" s="36">
        <v>252810.43</v>
      </c>
      <c r="F341" s="36">
        <v>270839.91000000003</v>
      </c>
      <c r="G341" s="36">
        <v>340744.18</v>
      </c>
      <c r="H341" s="36">
        <v>340155.57999999996</v>
      </c>
      <c r="I341" s="36">
        <v>363872.60000000003</v>
      </c>
      <c r="J341" s="36">
        <v>419350.25</v>
      </c>
      <c r="K341" s="49">
        <v>378571.66</v>
      </c>
      <c r="L341" s="36">
        <v>315633.69</v>
      </c>
      <c r="M341" s="36">
        <v>319587.96000000002</v>
      </c>
      <c r="N341" s="32"/>
      <c r="O341" s="36">
        <f>SUM(B341:M341)</f>
        <v>3776176.64</v>
      </c>
      <c r="P341" s="36">
        <f t="shared" si="21"/>
        <v>6679699.1900000004</v>
      </c>
      <c r="Q341" s="36">
        <v>2903522.5500000003</v>
      </c>
      <c r="R341" s="38"/>
      <c r="S341" s="38"/>
      <c r="T341" s="38"/>
      <c r="U341" s="32"/>
      <c r="V341" s="32"/>
      <c r="W341" s="32"/>
      <c r="X341" s="32"/>
    </row>
    <row r="342" spans="1:24" ht="15.75" customHeight="1" x14ac:dyDescent="0.25">
      <c r="A342" s="22" t="s">
        <v>7</v>
      </c>
      <c r="B342" s="36">
        <v>35486.36</v>
      </c>
      <c r="C342" s="36">
        <v>34728.370000000003</v>
      </c>
      <c r="D342" s="36">
        <v>40443.89</v>
      </c>
      <c r="E342" s="36">
        <v>36115.770000000004</v>
      </c>
      <c r="F342" s="36">
        <v>38691.440000000002</v>
      </c>
      <c r="G342" s="36">
        <v>48677.75</v>
      </c>
      <c r="H342" s="36">
        <v>48593.659999999996</v>
      </c>
      <c r="I342" s="36">
        <v>51981.850000000006</v>
      </c>
      <c r="J342" s="36">
        <v>59907.209999999992</v>
      </c>
      <c r="K342" s="49">
        <v>54081.680000000008</v>
      </c>
      <c r="L342" s="36">
        <v>45090.559999999998</v>
      </c>
      <c r="M342" s="36">
        <v>45655.460000000006</v>
      </c>
      <c r="N342" s="32"/>
      <c r="O342" s="36">
        <f>SUM(B342:M342)</f>
        <v>539453.99999999988</v>
      </c>
      <c r="P342" s="36">
        <f t="shared" si="21"/>
        <v>971221.54999999981</v>
      </c>
      <c r="Q342" s="36">
        <v>431767.55</v>
      </c>
      <c r="R342" s="38"/>
      <c r="S342" s="38"/>
      <c r="T342" s="38"/>
      <c r="U342" s="32"/>
      <c r="V342" s="32"/>
      <c r="W342" s="32"/>
      <c r="X342" s="32"/>
    </row>
    <row r="343" spans="1:24" ht="20.25" customHeight="1" x14ac:dyDescent="0.25">
      <c r="A343" s="13"/>
      <c r="B343" s="36"/>
      <c r="C343" s="33"/>
      <c r="D343" s="33"/>
      <c r="E343" s="33"/>
      <c r="F343" s="33"/>
      <c r="G343" s="36"/>
      <c r="H343" s="32"/>
      <c r="I343" s="36"/>
      <c r="J343" s="36"/>
      <c r="K343" s="36"/>
      <c r="L343" s="36"/>
      <c r="M343" s="36"/>
      <c r="N343" s="32"/>
      <c r="O343" s="36"/>
      <c r="P343" s="36"/>
      <c r="Q343" s="36"/>
      <c r="R343" s="32"/>
      <c r="S343" s="32"/>
      <c r="T343" s="38"/>
      <c r="U343" s="32"/>
      <c r="V343" s="32"/>
      <c r="W343" s="32"/>
      <c r="X343" s="32"/>
    </row>
    <row r="344" spans="1:24" ht="20.25" customHeight="1" x14ac:dyDescent="0.25">
      <c r="A344" s="16"/>
      <c r="B344" s="36"/>
      <c r="C344" s="36"/>
      <c r="D344" s="36"/>
      <c r="E344" s="36"/>
      <c r="F344" s="36"/>
      <c r="G344" s="36"/>
      <c r="H344" s="32"/>
      <c r="I344" s="36"/>
      <c r="J344" s="36"/>
      <c r="K344" s="36"/>
      <c r="L344" s="36"/>
      <c r="M344" s="36"/>
      <c r="N344" s="32"/>
      <c r="O344" s="36"/>
      <c r="P344" s="36"/>
      <c r="Q344" s="32"/>
      <c r="R344" s="32"/>
      <c r="S344" s="32"/>
      <c r="T344" s="38"/>
      <c r="U344" s="32"/>
      <c r="V344" s="32"/>
      <c r="W344" s="32"/>
      <c r="X344" s="32"/>
    </row>
    <row r="345" spans="1:24" ht="20.25" customHeight="1" x14ac:dyDescent="0.25">
      <c r="A345" s="16"/>
      <c r="B345" s="36"/>
      <c r="C345" s="36"/>
      <c r="D345" s="36"/>
      <c r="E345" s="36"/>
      <c r="F345" s="36"/>
      <c r="G345" s="36"/>
      <c r="H345" s="32"/>
      <c r="I345" s="33"/>
      <c r="J345" s="33"/>
      <c r="K345" s="36"/>
      <c r="L345" s="36"/>
      <c r="M345" s="36"/>
      <c r="N345" s="32"/>
      <c r="O345" s="36"/>
      <c r="P345" s="36"/>
      <c r="Q345" s="32"/>
      <c r="R345" s="32"/>
      <c r="S345" s="32"/>
      <c r="T345" s="38"/>
      <c r="U345" s="32"/>
      <c r="V345" s="32"/>
      <c r="W345" s="32"/>
      <c r="X345" s="32"/>
    </row>
    <row r="346" spans="1:24" ht="20.25" customHeight="1" x14ac:dyDescent="0.25">
      <c r="A346" s="16"/>
      <c r="B346" s="36"/>
      <c r="C346" s="36"/>
      <c r="D346" s="36"/>
      <c r="E346" s="36"/>
      <c r="F346" s="36"/>
      <c r="G346" s="36"/>
      <c r="H346" s="32"/>
      <c r="I346" s="36"/>
      <c r="J346" s="36"/>
      <c r="K346" s="33"/>
      <c r="L346" s="33"/>
      <c r="M346" s="36"/>
      <c r="N346" s="32"/>
      <c r="O346" s="36"/>
      <c r="P346" s="36"/>
      <c r="Q346" s="32"/>
      <c r="R346" s="32"/>
      <c r="S346" s="32"/>
      <c r="T346" s="38"/>
      <c r="U346" s="32"/>
      <c r="V346" s="32"/>
      <c r="W346" s="32"/>
      <c r="X346" s="32"/>
    </row>
    <row r="347" spans="1:24" ht="20.25" customHeight="1" x14ac:dyDescent="0.25">
      <c r="A347" s="13"/>
      <c r="B347" s="36"/>
      <c r="C347" s="36"/>
      <c r="D347" s="36"/>
      <c r="E347" s="36"/>
      <c r="F347" s="36"/>
      <c r="G347" s="36"/>
      <c r="H347" s="32"/>
      <c r="I347" s="36"/>
      <c r="J347" s="36"/>
      <c r="K347" s="36"/>
      <c r="L347" s="36"/>
      <c r="M347" s="36"/>
      <c r="N347" s="32"/>
      <c r="O347" s="36"/>
      <c r="P347" s="36"/>
      <c r="Q347" s="32"/>
      <c r="R347" s="32"/>
      <c r="S347" s="32"/>
      <c r="T347" s="38"/>
      <c r="U347" s="32"/>
      <c r="V347" s="32"/>
      <c r="W347" s="32"/>
      <c r="X347" s="32"/>
    </row>
    <row r="348" spans="1:24" ht="20.25" customHeight="1" x14ac:dyDescent="0.25">
      <c r="A348" s="16"/>
      <c r="B348" s="36"/>
      <c r="C348" s="36"/>
      <c r="D348" s="36"/>
      <c r="E348" s="36"/>
      <c r="F348" s="36"/>
      <c r="G348" s="36"/>
      <c r="H348" s="32"/>
      <c r="I348" s="36"/>
      <c r="J348" s="36"/>
      <c r="K348" s="36"/>
      <c r="L348" s="36"/>
      <c r="M348" s="36"/>
      <c r="N348" s="32"/>
      <c r="O348" s="36"/>
      <c r="P348" s="36"/>
      <c r="Q348" s="32"/>
      <c r="R348" s="32"/>
      <c r="S348" s="32"/>
      <c r="T348" s="38"/>
      <c r="U348" s="32"/>
      <c r="V348" s="32"/>
      <c r="W348" s="32"/>
      <c r="X348" s="32"/>
    </row>
    <row r="349" spans="1:24" ht="20.25" customHeight="1" x14ac:dyDescent="0.25">
      <c r="A349" s="16"/>
      <c r="B349" s="36"/>
      <c r="C349" s="36"/>
      <c r="D349" s="36"/>
      <c r="E349" s="36"/>
      <c r="F349" s="36"/>
      <c r="G349" s="36"/>
      <c r="H349" s="32"/>
      <c r="I349" s="32"/>
      <c r="J349" s="32"/>
      <c r="K349" s="36"/>
      <c r="L349" s="36"/>
      <c r="M349" s="36"/>
      <c r="N349" s="32"/>
      <c r="O349" s="36"/>
      <c r="P349" s="36"/>
      <c r="Q349" s="32"/>
      <c r="R349" s="32"/>
      <c r="S349" s="32"/>
      <c r="T349" s="38"/>
      <c r="U349" s="32"/>
      <c r="V349" s="32"/>
      <c r="W349" s="32"/>
      <c r="X349" s="32"/>
    </row>
    <row r="350" spans="1:24" ht="20.25" customHeight="1" x14ac:dyDescent="0.25">
      <c r="A350" s="16"/>
      <c r="B350" s="36"/>
      <c r="C350" s="36"/>
      <c r="D350" s="36"/>
      <c r="E350" s="36"/>
      <c r="F350" s="36"/>
      <c r="G350" s="36"/>
      <c r="H350" s="32"/>
      <c r="I350" s="32"/>
      <c r="J350" s="32"/>
      <c r="K350" s="32"/>
      <c r="L350" s="32"/>
      <c r="M350" s="36"/>
      <c r="N350" s="32"/>
      <c r="O350" s="36"/>
      <c r="P350" s="36"/>
      <c r="Q350" s="32"/>
      <c r="R350" s="32"/>
      <c r="S350" s="32"/>
      <c r="T350" s="38"/>
      <c r="U350" s="32"/>
      <c r="V350" s="32"/>
      <c r="W350" s="32"/>
      <c r="X350" s="32"/>
    </row>
    <row r="351" spans="1:24" ht="20.25" customHeight="1" x14ac:dyDescent="0.25">
      <c r="A351" s="13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6"/>
      <c r="N351" s="32"/>
      <c r="O351" s="32"/>
      <c r="P351" s="32"/>
      <c r="Q351" s="32"/>
      <c r="R351" s="32"/>
      <c r="S351" s="32"/>
      <c r="T351" s="38"/>
      <c r="U351" s="32"/>
      <c r="V351" s="32"/>
      <c r="W351" s="32"/>
      <c r="X351" s="32"/>
    </row>
    <row r="352" spans="1:24" ht="20.25" customHeight="1" x14ac:dyDescent="0.25">
      <c r="A352" s="16"/>
      <c r="B352" s="36"/>
      <c r="C352" s="36"/>
      <c r="D352" s="36"/>
      <c r="E352" s="36"/>
      <c r="F352" s="36"/>
      <c r="G352" s="36"/>
      <c r="H352" s="38"/>
      <c r="I352" s="32"/>
      <c r="J352" s="32"/>
      <c r="K352" s="32"/>
      <c r="L352" s="32"/>
      <c r="M352" s="36"/>
      <c r="N352" s="32"/>
      <c r="O352" s="36"/>
      <c r="P352" s="36"/>
      <c r="Q352" s="32"/>
      <c r="R352" s="32"/>
      <c r="S352" s="32"/>
      <c r="T352" s="38"/>
      <c r="U352" s="32"/>
      <c r="V352" s="32"/>
      <c r="W352" s="32"/>
      <c r="X352" s="32"/>
    </row>
    <row r="353" spans="1:24" ht="20.25" customHeight="1" x14ac:dyDescent="0.25">
      <c r="A353" s="16"/>
      <c r="B353" s="36"/>
      <c r="C353" s="36"/>
      <c r="D353" s="36"/>
      <c r="E353" s="36"/>
      <c r="F353" s="36"/>
      <c r="G353" s="36"/>
      <c r="H353" s="32"/>
      <c r="I353" s="32"/>
      <c r="J353" s="32"/>
      <c r="K353" s="32"/>
      <c r="L353" s="32"/>
      <c r="M353" s="36"/>
      <c r="N353" s="32"/>
      <c r="O353" s="36"/>
      <c r="P353" s="36"/>
      <c r="Q353" s="32"/>
      <c r="R353" s="32"/>
      <c r="S353" s="32"/>
      <c r="T353" s="38"/>
      <c r="U353" s="32"/>
      <c r="V353" s="32"/>
      <c r="W353" s="32"/>
      <c r="X353" s="32"/>
    </row>
    <row r="354" spans="1:24" ht="20.25" customHeight="1" x14ac:dyDescent="0.25">
      <c r="A354" s="16"/>
      <c r="B354" s="36"/>
      <c r="C354" s="36"/>
      <c r="D354" s="36"/>
      <c r="E354" s="36"/>
      <c r="F354" s="36"/>
      <c r="G354" s="36"/>
      <c r="H354" s="32"/>
      <c r="I354" s="32"/>
      <c r="J354" s="32"/>
      <c r="K354" s="32"/>
      <c r="L354" s="32"/>
      <c r="M354" s="36"/>
      <c r="N354" s="32"/>
      <c r="O354" s="36"/>
      <c r="P354" s="36"/>
      <c r="Q354" s="32"/>
      <c r="R354" s="32"/>
      <c r="S354" s="32"/>
      <c r="T354" s="38"/>
      <c r="U354" s="32"/>
      <c r="V354" s="32"/>
      <c r="W354" s="32"/>
      <c r="X354" s="32"/>
    </row>
    <row r="355" spans="1:24" ht="20.25" customHeight="1" x14ac:dyDescent="0.25">
      <c r="A355" s="13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6"/>
      <c r="N355" s="32"/>
      <c r="O355" s="32"/>
      <c r="P355" s="32"/>
      <c r="Q355" s="32"/>
      <c r="R355" s="32"/>
      <c r="S355" s="32"/>
      <c r="T355" s="38"/>
      <c r="U355" s="32"/>
      <c r="V355" s="32"/>
      <c r="W355" s="32"/>
      <c r="X355" s="32"/>
    </row>
    <row r="356" spans="1:24" ht="20.25" customHeight="1" x14ac:dyDescent="0.25">
      <c r="A356" s="16"/>
      <c r="B356" s="36"/>
      <c r="C356" s="36"/>
      <c r="D356" s="36"/>
      <c r="E356" s="36"/>
      <c r="F356" s="36"/>
      <c r="G356" s="36"/>
      <c r="H356" s="32"/>
      <c r="I356" s="32"/>
      <c r="J356" s="32"/>
      <c r="K356" s="32"/>
      <c r="L356" s="32"/>
      <c r="M356" s="36"/>
      <c r="N356" s="32"/>
      <c r="O356" s="36"/>
      <c r="P356" s="36"/>
      <c r="Q356" s="32"/>
      <c r="R356" s="32"/>
      <c r="S356" s="32"/>
      <c r="T356" s="38"/>
      <c r="U356" s="32"/>
      <c r="V356" s="32"/>
      <c r="W356" s="32"/>
      <c r="X356" s="32"/>
    </row>
    <row r="357" spans="1:24" ht="20.25" customHeight="1" x14ac:dyDescent="0.25">
      <c r="A357" s="16"/>
      <c r="B357" s="36"/>
      <c r="C357" s="36"/>
      <c r="D357" s="36"/>
      <c r="E357" s="36"/>
      <c r="F357" s="36"/>
      <c r="G357" s="36"/>
      <c r="H357" s="32"/>
      <c r="I357" s="32"/>
      <c r="J357" s="32"/>
      <c r="K357" s="32"/>
      <c r="L357" s="32"/>
      <c r="M357" s="36"/>
      <c r="N357" s="32"/>
      <c r="O357" s="36"/>
      <c r="P357" s="36"/>
      <c r="Q357" s="32"/>
      <c r="R357" s="32"/>
      <c r="S357" s="32"/>
      <c r="T357" s="38"/>
      <c r="U357" s="32"/>
      <c r="V357" s="32"/>
      <c r="W357" s="32"/>
      <c r="X357" s="32"/>
    </row>
    <row r="358" spans="1:24" ht="20.25" customHeight="1" x14ac:dyDescent="0.25">
      <c r="A358" s="16"/>
      <c r="B358" s="17"/>
      <c r="C358" s="17"/>
      <c r="D358" s="17"/>
      <c r="E358" s="17"/>
      <c r="F358" s="17"/>
      <c r="G358" s="17"/>
      <c r="I358" s="3"/>
      <c r="M358" s="17"/>
      <c r="O358" s="17"/>
      <c r="P358" s="17"/>
      <c r="T358" s="38"/>
    </row>
    <row r="359" spans="1:24" ht="20.25" customHeight="1" x14ac:dyDescent="0.25">
      <c r="A359" s="13"/>
      <c r="I359" s="3"/>
      <c r="M359" s="17"/>
      <c r="T359" s="38"/>
    </row>
    <row r="360" spans="1:24" ht="20.25" customHeight="1" x14ac:dyDescent="0.25">
      <c r="A360" s="16"/>
      <c r="B360" s="17"/>
      <c r="C360" s="17"/>
      <c r="D360" s="17"/>
      <c r="E360" s="17"/>
      <c r="F360" s="17"/>
      <c r="G360" s="17"/>
      <c r="I360" s="3"/>
      <c r="M360" s="17"/>
      <c r="O360" s="17"/>
      <c r="P360" s="17"/>
      <c r="T360" s="38"/>
    </row>
    <row r="361" spans="1:24" ht="20.25" customHeight="1" x14ac:dyDescent="0.25">
      <c r="A361" s="16"/>
      <c r="B361" s="17"/>
      <c r="C361" s="17"/>
      <c r="D361" s="17"/>
      <c r="E361" s="17"/>
      <c r="F361" s="17"/>
      <c r="G361" s="17"/>
      <c r="I361" s="3"/>
      <c r="M361" s="17"/>
      <c r="O361" s="17"/>
      <c r="P361" s="17"/>
    </row>
    <row r="362" spans="1:24" ht="20.25" customHeight="1" x14ac:dyDescent="0.25">
      <c r="A362" s="16"/>
      <c r="B362" s="17"/>
      <c r="C362" s="17"/>
      <c r="D362" s="17"/>
      <c r="E362" s="17"/>
      <c r="F362" s="17"/>
      <c r="G362" s="17"/>
      <c r="I362" s="3"/>
      <c r="M362" s="17"/>
      <c r="O362" s="17"/>
      <c r="P362" s="17"/>
    </row>
    <row r="363" spans="1:24" ht="20.25" customHeight="1" x14ac:dyDescent="0.25">
      <c r="A363" s="21"/>
      <c r="I363" s="3"/>
      <c r="M363" s="17"/>
    </row>
    <row r="364" spans="1:24" ht="20.25" customHeight="1" x14ac:dyDescent="0.25">
      <c r="A364" s="22"/>
      <c r="B364" s="17"/>
      <c r="C364" s="17"/>
      <c r="D364" s="17"/>
      <c r="E364" s="17"/>
      <c r="F364" s="17"/>
      <c r="G364" s="17"/>
      <c r="I364" s="3"/>
      <c r="M364" s="17"/>
      <c r="O364" s="17"/>
      <c r="P364" s="17"/>
    </row>
    <row r="365" spans="1:24" ht="20.25" customHeight="1" x14ac:dyDescent="0.25">
      <c r="A365" s="22"/>
      <c r="B365" s="17"/>
      <c r="C365" s="17"/>
      <c r="D365" s="17"/>
      <c r="E365" s="17"/>
      <c r="F365" s="17"/>
      <c r="G365" s="17"/>
      <c r="I365" s="3"/>
      <c r="M365" s="17"/>
      <c r="O365" s="17"/>
      <c r="P365" s="17"/>
    </row>
    <row r="366" spans="1:24" ht="20.25" customHeight="1" x14ac:dyDescent="0.25">
      <c r="A366" s="22"/>
      <c r="B366" s="17"/>
      <c r="C366" s="17"/>
      <c r="D366" s="17"/>
      <c r="E366" s="17"/>
      <c r="F366" s="17"/>
      <c r="G366" s="17"/>
      <c r="H366" s="12"/>
      <c r="I366" s="12"/>
      <c r="J366" s="12"/>
      <c r="M366" s="17"/>
      <c r="O366" s="17"/>
      <c r="P366" s="17"/>
    </row>
    <row r="367" spans="1:24" ht="20.25" customHeight="1" x14ac:dyDescent="0.25">
      <c r="B367" s="14"/>
      <c r="E367" s="17"/>
      <c r="F367" s="27"/>
      <c r="H367" s="14"/>
      <c r="I367" s="14"/>
      <c r="J367" s="14"/>
    </row>
    <row r="368" spans="1:24" ht="20.25" customHeight="1" x14ac:dyDescent="0.25">
      <c r="B368" s="17"/>
      <c r="F368" s="27"/>
      <c r="H368" s="17"/>
      <c r="I368" s="17"/>
      <c r="J368" s="17"/>
    </row>
    <row r="369" spans="2:15" ht="20.25" customHeight="1" x14ac:dyDescent="0.25">
      <c r="B369" s="17"/>
      <c r="C369" s="17"/>
      <c r="D369" s="17"/>
      <c r="E369" s="17"/>
      <c r="F369" s="17"/>
      <c r="G369" s="17"/>
      <c r="H369" s="17"/>
      <c r="I369" s="17"/>
      <c r="J369" s="17"/>
      <c r="O369" s="17"/>
    </row>
    <row r="370" spans="2:15" ht="20.25" customHeight="1" x14ac:dyDescent="0.25">
      <c r="B370" s="17"/>
      <c r="C370" s="17"/>
      <c r="D370" s="17"/>
      <c r="E370" s="17"/>
      <c r="F370" s="17"/>
      <c r="G370" s="17"/>
      <c r="H370" s="17"/>
      <c r="I370" s="17"/>
      <c r="J370" s="17"/>
      <c r="O370" s="17"/>
    </row>
    <row r="371" spans="2:15" ht="20.25" customHeight="1" x14ac:dyDescent="0.25">
      <c r="B371" s="24"/>
      <c r="C371" s="24"/>
      <c r="D371" s="24"/>
      <c r="E371" s="24"/>
      <c r="F371" s="24"/>
      <c r="G371" s="17"/>
      <c r="H371" s="14"/>
      <c r="I371" s="14"/>
      <c r="J371" s="14"/>
      <c r="O371" s="24"/>
    </row>
    <row r="372" spans="2:15" ht="20.25" customHeight="1" x14ac:dyDescent="0.25">
      <c r="F372" s="27"/>
      <c r="H372" s="17"/>
      <c r="I372" s="17"/>
      <c r="J372" s="17"/>
    </row>
    <row r="373" spans="2:15" ht="20.25" customHeight="1" x14ac:dyDescent="0.25">
      <c r="B373" s="17"/>
      <c r="C373" s="17"/>
      <c r="D373" s="17"/>
      <c r="E373" s="17"/>
      <c r="F373" s="17"/>
      <c r="G373" s="17"/>
      <c r="H373" s="17"/>
      <c r="I373" s="17"/>
      <c r="J373" s="17"/>
    </row>
    <row r="374" spans="2:15" ht="20.25" customHeight="1" x14ac:dyDescent="0.25">
      <c r="B374" s="17"/>
      <c r="C374" s="17"/>
      <c r="D374" s="17"/>
      <c r="E374" s="17"/>
      <c r="F374" s="17"/>
      <c r="G374" s="17"/>
      <c r="H374" s="17"/>
      <c r="I374" s="17"/>
      <c r="J374" s="17"/>
    </row>
    <row r="375" spans="2:15" ht="20.25" customHeight="1" x14ac:dyDescent="0.25">
      <c r="B375" s="17"/>
      <c r="C375" s="17"/>
      <c r="D375" s="17"/>
      <c r="E375" s="17"/>
      <c r="F375" s="17"/>
      <c r="G375" s="17"/>
      <c r="H375" s="14"/>
      <c r="I375" s="14"/>
      <c r="J375" s="14"/>
    </row>
    <row r="376" spans="2:15" ht="20.25" customHeight="1" x14ac:dyDescent="0.25">
      <c r="F376" s="27"/>
      <c r="H376" s="17"/>
      <c r="I376" s="17"/>
      <c r="J376" s="17"/>
    </row>
    <row r="377" spans="2:15" ht="20.25" customHeight="1" x14ac:dyDescent="0.25">
      <c r="B377" s="17"/>
      <c r="C377" s="17"/>
      <c r="D377" s="17"/>
      <c r="E377" s="17"/>
      <c r="F377" s="17"/>
      <c r="G377" s="17"/>
      <c r="H377" s="17"/>
      <c r="I377" s="17"/>
      <c r="J377" s="17"/>
    </row>
    <row r="378" spans="2:15" ht="20.25" customHeight="1" x14ac:dyDescent="0.25">
      <c r="B378" s="17"/>
      <c r="C378" s="17"/>
      <c r="D378" s="17"/>
      <c r="E378" s="17"/>
      <c r="F378" s="17"/>
      <c r="G378" s="17"/>
      <c r="H378" s="17"/>
      <c r="I378" s="17"/>
      <c r="J378" s="17"/>
    </row>
    <row r="379" spans="2:15" ht="20.25" customHeight="1" x14ac:dyDescent="0.25">
      <c r="B379" s="17"/>
      <c r="C379" s="17"/>
      <c r="D379" s="17"/>
      <c r="E379" s="17"/>
      <c r="F379" s="17"/>
      <c r="G379" s="17"/>
      <c r="H379" s="14"/>
      <c r="I379" s="14"/>
      <c r="J379" s="14"/>
    </row>
    <row r="380" spans="2:15" ht="20.25" customHeight="1" x14ac:dyDescent="0.25">
      <c r="F380" s="27"/>
      <c r="H380" s="17"/>
      <c r="I380" s="17"/>
      <c r="J380" s="17"/>
    </row>
    <row r="381" spans="2:15" ht="20.25" customHeight="1" x14ac:dyDescent="0.25">
      <c r="B381" s="17"/>
      <c r="C381" s="17"/>
      <c r="D381" s="17"/>
      <c r="E381" s="17"/>
      <c r="F381" s="17"/>
      <c r="G381" s="17"/>
      <c r="H381" s="17"/>
      <c r="I381" s="17"/>
      <c r="J381" s="17"/>
    </row>
    <row r="382" spans="2:15" ht="20.25" customHeight="1" x14ac:dyDescent="0.25">
      <c r="B382" s="17"/>
      <c r="C382" s="17"/>
      <c r="D382" s="17"/>
      <c r="E382" s="17"/>
      <c r="F382" s="17"/>
      <c r="G382" s="17"/>
      <c r="H382" s="17"/>
      <c r="I382" s="17"/>
      <c r="J382" s="17"/>
    </row>
    <row r="383" spans="2:15" ht="20.25" customHeight="1" x14ac:dyDescent="0.25">
      <c r="B383" s="17"/>
      <c r="C383" s="17"/>
      <c r="D383" s="17"/>
      <c r="E383" s="17"/>
      <c r="F383" s="17"/>
      <c r="G383" s="17"/>
      <c r="H383" s="14"/>
      <c r="I383" s="14"/>
      <c r="J383" s="14"/>
    </row>
    <row r="384" spans="2:15" ht="20.25" customHeight="1" x14ac:dyDescent="0.25">
      <c r="F384" s="27"/>
      <c r="H384" s="17"/>
      <c r="I384" s="17"/>
      <c r="J384" s="17"/>
    </row>
    <row r="385" spans="2:9" ht="20.25" customHeight="1" x14ac:dyDescent="0.25">
      <c r="B385" s="17"/>
      <c r="C385" s="17"/>
      <c r="D385" s="17"/>
      <c r="E385" s="17"/>
      <c r="F385" s="17"/>
      <c r="G385" s="17"/>
    </row>
    <row r="386" spans="2:9" ht="20.25" customHeight="1" x14ac:dyDescent="0.25">
      <c r="B386" s="17"/>
      <c r="C386" s="17"/>
      <c r="D386" s="17"/>
      <c r="E386" s="17"/>
      <c r="F386" s="17"/>
      <c r="G386" s="17"/>
    </row>
    <row r="387" spans="2:9" ht="20.25" customHeight="1" x14ac:dyDescent="0.25">
      <c r="B387" s="17"/>
      <c r="C387" s="17"/>
      <c r="D387" s="17"/>
      <c r="E387" s="17"/>
      <c r="F387" s="17"/>
      <c r="G387" s="17"/>
    </row>
    <row r="388" spans="2:9" ht="20.25" customHeight="1" x14ac:dyDescent="0.25">
      <c r="F388" s="27"/>
    </row>
    <row r="389" spans="2:9" ht="20.25" customHeight="1" x14ac:dyDescent="0.25">
      <c r="F389" s="27"/>
      <c r="I389" s="3"/>
    </row>
    <row r="390" spans="2:9" ht="20.25" customHeight="1" x14ac:dyDescent="0.25">
      <c r="F390" s="27"/>
      <c r="I390" s="3"/>
    </row>
    <row r="391" spans="2:9" ht="20.25" customHeight="1" x14ac:dyDescent="0.25">
      <c r="F391" s="27"/>
      <c r="I391" s="3"/>
    </row>
    <row r="392" spans="2:9" ht="20.25" customHeight="1" x14ac:dyDescent="0.25">
      <c r="F392" s="27"/>
      <c r="I392" s="3"/>
    </row>
    <row r="393" spans="2:9" ht="20.25" customHeight="1" x14ac:dyDescent="0.25">
      <c r="F393" s="27"/>
      <c r="I393" s="3"/>
    </row>
    <row r="394" spans="2:9" ht="20.25" customHeight="1" x14ac:dyDescent="0.25">
      <c r="F394" s="27"/>
      <c r="I394" s="3"/>
    </row>
    <row r="395" spans="2:9" ht="20.25" customHeight="1" x14ac:dyDescent="0.25">
      <c r="F395" s="27"/>
      <c r="I395" s="3"/>
    </row>
    <row r="396" spans="2:9" ht="20.25" customHeight="1" x14ac:dyDescent="0.25">
      <c r="F396" s="27"/>
      <c r="I396" s="3"/>
    </row>
    <row r="397" spans="2:9" ht="20.25" customHeight="1" x14ac:dyDescent="0.25">
      <c r="F397" s="27"/>
      <c r="I397" s="3"/>
    </row>
    <row r="398" spans="2:9" ht="20.25" customHeight="1" x14ac:dyDescent="0.25">
      <c r="F398" s="27"/>
      <c r="I398" s="3"/>
    </row>
    <row r="399" spans="2:9" ht="20.25" customHeight="1" x14ac:dyDescent="0.25">
      <c r="F399" s="27"/>
      <c r="I399" s="3"/>
    </row>
    <row r="400" spans="2:9" ht="20.25" customHeight="1" x14ac:dyDescent="0.25">
      <c r="F400" s="27"/>
      <c r="I400" s="3"/>
    </row>
    <row r="401" spans="6:9" ht="20.25" customHeight="1" x14ac:dyDescent="0.25">
      <c r="F401" s="27"/>
      <c r="I401" s="3"/>
    </row>
    <row r="402" spans="6:9" ht="20.25" customHeight="1" x14ac:dyDescent="0.25">
      <c r="F402" s="27"/>
      <c r="I402" s="3"/>
    </row>
    <row r="403" spans="6:9" ht="20.25" customHeight="1" x14ac:dyDescent="0.25">
      <c r="F403" s="27"/>
      <c r="I403" s="3"/>
    </row>
    <row r="404" spans="6:9" ht="20.25" customHeight="1" x14ac:dyDescent="0.25">
      <c r="F404" s="27"/>
      <c r="I404" s="3"/>
    </row>
    <row r="405" spans="6:9" ht="20.25" customHeight="1" x14ac:dyDescent="0.25">
      <c r="F405" s="27"/>
      <c r="I405" s="3"/>
    </row>
    <row r="406" spans="6:9" ht="20.25" customHeight="1" x14ac:dyDescent="0.25">
      <c r="F406" s="27"/>
      <c r="I406" s="3"/>
    </row>
    <row r="407" spans="6:9" ht="20.25" customHeight="1" x14ac:dyDescent="0.25">
      <c r="F407" s="27"/>
      <c r="I407" s="3"/>
    </row>
    <row r="408" spans="6:9" ht="20.25" customHeight="1" x14ac:dyDescent="0.25">
      <c r="F408" s="27"/>
      <c r="I408" s="3"/>
    </row>
    <row r="409" spans="6:9" ht="20.25" customHeight="1" x14ac:dyDescent="0.25">
      <c r="F409" s="27"/>
      <c r="I409" s="3"/>
    </row>
    <row r="410" spans="6:9" ht="20.25" customHeight="1" x14ac:dyDescent="0.25">
      <c r="F410" s="27"/>
      <c r="I410" s="3"/>
    </row>
    <row r="411" spans="6:9" x14ac:dyDescent="0.25">
      <c r="F411" s="27"/>
      <c r="I411" s="3"/>
    </row>
    <row r="412" spans="6:9" x14ac:dyDescent="0.25">
      <c r="F412" s="27"/>
      <c r="I412" s="3"/>
    </row>
    <row r="413" spans="6:9" x14ac:dyDescent="0.25">
      <c r="F413" s="27"/>
      <c r="I413" s="3"/>
    </row>
    <row r="414" spans="6:9" x14ac:dyDescent="0.25">
      <c r="F414" s="27"/>
      <c r="I414" s="3"/>
    </row>
    <row r="415" spans="6:9" x14ac:dyDescent="0.25">
      <c r="F415" s="27"/>
      <c r="I415" s="3"/>
    </row>
    <row r="416" spans="6:9" x14ac:dyDescent="0.25">
      <c r="F416" s="27"/>
      <c r="I416" s="3"/>
    </row>
    <row r="417" spans="6:9" x14ac:dyDescent="0.25">
      <c r="F417" s="27"/>
      <c r="I417" s="3"/>
    </row>
    <row r="418" spans="6:9" x14ac:dyDescent="0.25">
      <c r="F418" s="27"/>
      <c r="I418" s="3"/>
    </row>
    <row r="419" spans="6:9" x14ac:dyDescent="0.25">
      <c r="F419" s="27"/>
      <c r="I419" s="3"/>
    </row>
    <row r="420" spans="6:9" x14ac:dyDescent="0.25">
      <c r="F420" s="27"/>
      <c r="I420" s="3"/>
    </row>
    <row r="421" spans="6:9" x14ac:dyDescent="0.25">
      <c r="F421" s="27"/>
      <c r="I421" s="3"/>
    </row>
    <row r="422" spans="6:9" x14ac:dyDescent="0.25">
      <c r="F422" s="27"/>
      <c r="I422" s="3"/>
    </row>
    <row r="423" spans="6:9" x14ac:dyDescent="0.25">
      <c r="F423" s="27"/>
      <c r="I423" s="3"/>
    </row>
    <row r="424" spans="6:9" x14ac:dyDescent="0.25">
      <c r="F424" s="27"/>
      <c r="I424" s="3"/>
    </row>
    <row r="425" spans="6:9" x14ac:dyDescent="0.25">
      <c r="F425" s="27"/>
      <c r="I425" s="3"/>
    </row>
    <row r="426" spans="6:9" x14ac:dyDescent="0.25">
      <c r="F426" s="27"/>
      <c r="I426" s="3"/>
    </row>
    <row r="427" spans="6:9" x14ac:dyDescent="0.25">
      <c r="F427" s="27"/>
      <c r="I427" s="3"/>
    </row>
    <row r="428" spans="6:9" x14ac:dyDescent="0.25">
      <c r="F428" s="27"/>
      <c r="I428" s="3"/>
    </row>
    <row r="429" spans="6:9" x14ac:dyDescent="0.25">
      <c r="F429" s="27"/>
      <c r="I429" s="3"/>
    </row>
    <row r="430" spans="6:9" x14ac:dyDescent="0.25">
      <c r="F430" s="27"/>
      <c r="I430" s="3"/>
    </row>
    <row r="431" spans="6:9" x14ac:dyDescent="0.25">
      <c r="F431" s="27"/>
      <c r="I431" s="3"/>
    </row>
    <row r="432" spans="6:9" x14ac:dyDescent="0.25">
      <c r="F432" s="27"/>
      <c r="I432" s="3"/>
    </row>
    <row r="433" spans="6:9" x14ac:dyDescent="0.25">
      <c r="F433" s="27"/>
      <c r="I433" s="3"/>
    </row>
    <row r="434" spans="6:9" x14ac:dyDescent="0.25">
      <c r="F434" s="27"/>
      <c r="I434" s="3"/>
    </row>
    <row r="435" spans="6:9" x14ac:dyDescent="0.25">
      <c r="F435" s="27"/>
      <c r="I435" s="3"/>
    </row>
    <row r="436" spans="6:9" x14ac:dyDescent="0.25">
      <c r="F436" s="27"/>
      <c r="I436" s="3"/>
    </row>
    <row r="437" spans="6:9" x14ac:dyDescent="0.25">
      <c r="F437" s="27"/>
      <c r="I437" s="3"/>
    </row>
    <row r="438" spans="6:9" x14ac:dyDescent="0.25">
      <c r="F438" s="27"/>
      <c r="I438" s="3"/>
    </row>
    <row r="439" spans="6:9" x14ac:dyDescent="0.25">
      <c r="F439" s="27"/>
      <c r="I439" s="3"/>
    </row>
    <row r="440" spans="6:9" x14ac:dyDescent="0.25">
      <c r="F440" s="27"/>
      <c r="I440" s="3"/>
    </row>
    <row r="441" spans="6:9" x14ac:dyDescent="0.25">
      <c r="F441" s="27"/>
      <c r="I441" s="3"/>
    </row>
    <row r="442" spans="6:9" x14ac:dyDescent="0.25">
      <c r="F442" s="27"/>
      <c r="I442" s="3"/>
    </row>
    <row r="443" spans="6:9" x14ac:dyDescent="0.25">
      <c r="F443" s="27"/>
      <c r="I443" s="3"/>
    </row>
    <row r="444" spans="6:9" x14ac:dyDescent="0.25">
      <c r="F444" s="27"/>
      <c r="I444" s="3"/>
    </row>
  </sheetData>
  <mergeCells count="2">
    <mergeCell ref="A3:G3"/>
    <mergeCell ref="H3:N3"/>
  </mergeCells>
  <pageMargins left="0.38" right="0.25" top="0.5" bottom="0.49" header="0.5" footer="0.5"/>
  <pageSetup scale="53" orientation="landscape" r:id="rId1"/>
  <headerFooter alignWithMargins="0"/>
  <rowBreaks count="6" manualBreakCount="6">
    <brk id="56" max="16383" man="1"/>
    <brk id="109" max="15" man="1"/>
    <brk id="160" max="15" man="1"/>
    <brk id="212" max="15" man="1"/>
    <brk id="264" max="15" man="1"/>
    <brk id="316" max="15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2"/>
  <sheetViews>
    <sheetView tabSelected="1" zoomScaleNormal="100" workbookViewId="0">
      <selection activeCell="O322" sqref="O322"/>
    </sheetView>
  </sheetViews>
  <sheetFormatPr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bestFit="1" customWidth="1"/>
    <col min="9" max="16384" width="9.140625" style="3"/>
  </cols>
  <sheetData>
    <row r="1" spans="1:15" ht="60" customHeight="1" x14ac:dyDescent="0.35">
      <c r="A1" s="30" t="s">
        <v>28</v>
      </c>
      <c r="B1" s="25"/>
      <c r="C1" s="25"/>
      <c r="D1" s="25"/>
      <c r="E1" s="25"/>
      <c r="F1" s="25"/>
    </row>
    <row r="2" spans="1:15" ht="50.1" customHeight="1" x14ac:dyDescent="0.35">
      <c r="A2" s="29" t="s">
        <v>27</v>
      </c>
      <c r="B2" s="25"/>
      <c r="C2" s="25"/>
      <c r="D2" s="25"/>
      <c r="E2" s="25"/>
      <c r="F2" s="25"/>
    </row>
    <row r="3" spans="1:15" ht="84" customHeight="1" x14ac:dyDescent="0.25">
      <c r="A3" s="56" t="s">
        <v>30</v>
      </c>
      <c r="B3" s="57"/>
      <c r="C3" s="57"/>
      <c r="D3" s="57"/>
      <c r="E3" s="57"/>
      <c r="F3" s="57"/>
      <c r="G3" s="28"/>
      <c r="H3" s="28"/>
    </row>
    <row r="4" spans="1:15" ht="35.1" customHeight="1" x14ac:dyDescent="0.35">
      <c r="A4" s="58" t="s">
        <v>26</v>
      </c>
      <c r="B4" s="58"/>
      <c r="C4" s="58"/>
      <c r="D4" s="58"/>
      <c r="E4" s="58"/>
      <c r="F4" s="58"/>
      <c r="O4" s="3" t="s">
        <v>46</v>
      </c>
    </row>
    <row r="5" spans="1:15" ht="35.1" customHeight="1" x14ac:dyDescent="0.35">
      <c r="A5" s="58" t="s">
        <v>25</v>
      </c>
      <c r="B5" s="59"/>
      <c r="C5" s="59"/>
      <c r="D5" s="59"/>
      <c r="E5" s="59"/>
      <c r="F5" s="59"/>
    </row>
    <row r="6" spans="1:15" ht="50.1" customHeight="1" x14ac:dyDescent="0.25">
      <c r="A6" s="56" t="s">
        <v>24</v>
      </c>
      <c r="B6" s="57"/>
      <c r="C6" s="57"/>
      <c r="D6" s="57"/>
      <c r="E6" s="57"/>
      <c r="F6" s="57"/>
    </row>
    <row r="7" spans="1:15" ht="50.1" customHeight="1" x14ac:dyDescent="0.25">
      <c r="A7" s="56"/>
      <c r="B7" s="57"/>
      <c r="C7" s="57"/>
      <c r="D7" s="57"/>
      <c r="E7" s="57"/>
      <c r="F7" s="57"/>
      <c r="K7" s="50"/>
      <c r="M7" s="3">
        <v>89.4</v>
      </c>
    </row>
    <row r="8" spans="1:15" x14ac:dyDescent="0.25">
      <c r="K8" s="50"/>
      <c r="M8" s="3">
        <v>2991510.9000000004</v>
      </c>
    </row>
    <row r="9" spans="1:15" x14ac:dyDescent="0.25">
      <c r="K9" s="50"/>
      <c r="M9" s="3">
        <v>418811.52999999991</v>
      </c>
    </row>
    <row r="10" spans="1:15" x14ac:dyDescent="0.25">
      <c r="K10" s="50"/>
      <c r="M10" s="3">
        <v>59830.229999999996</v>
      </c>
    </row>
    <row r="11" spans="1:15" x14ac:dyDescent="0.25">
      <c r="K11" s="50"/>
      <c r="M11" s="3">
        <v>18</v>
      </c>
    </row>
    <row r="12" spans="1:15" x14ac:dyDescent="0.25">
      <c r="K12" s="50"/>
      <c r="M12" s="3">
        <v>174076</v>
      </c>
    </row>
    <row r="13" spans="1:15" x14ac:dyDescent="0.25">
      <c r="K13" s="50"/>
      <c r="M13" s="3">
        <v>24370.639999999999</v>
      </c>
    </row>
    <row r="14" spans="1:15" x14ac:dyDescent="0.25">
      <c r="K14" s="50"/>
      <c r="M14" s="3">
        <v>3481.5200000000004</v>
      </c>
    </row>
    <row r="15" spans="1:15" x14ac:dyDescent="0.25">
      <c r="K15" s="50"/>
      <c r="M15" s="3">
        <v>67.8</v>
      </c>
    </row>
    <row r="16" spans="1:15" x14ac:dyDescent="0.25">
      <c r="K16" s="50"/>
      <c r="M16" s="3">
        <v>2644572.0299999998</v>
      </c>
    </row>
    <row r="17" spans="11:13" x14ac:dyDescent="0.25">
      <c r="K17" s="50"/>
      <c r="M17" s="3">
        <v>370240.08</v>
      </c>
    </row>
    <row r="18" spans="11:13" x14ac:dyDescent="0.25">
      <c r="K18" s="50"/>
      <c r="M18" s="3">
        <v>52891.45</v>
      </c>
    </row>
    <row r="19" spans="11:13" ht="17.25" customHeight="1" x14ac:dyDescent="0.25">
      <c r="K19" s="50"/>
      <c r="M19" s="3">
        <v>0</v>
      </c>
    </row>
    <row r="20" spans="11:13" x14ac:dyDescent="0.25">
      <c r="K20" s="50"/>
      <c r="M20" s="3">
        <v>0</v>
      </c>
    </row>
    <row r="21" spans="11:13" x14ac:dyDescent="0.25">
      <c r="K21" s="50"/>
      <c r="M21" s="3">
        <v>0</v>
      </c>
    </row>
    <row r="22" spans="11:13" x14ac:dyDescent="0.25">
      <c r="K22" s="50"/>
      <c r="M22" s="3">
        <v>0</v>
      </c>
    </row>
    <row r="23" spans="11:13" x14ac:dyDescent="0.25">
      <c r="K23" s="50"/>
      <c r="M23" s="3">
        <v>0</v>
      </c>
    </row>
    <row r="24" spans="11:13" x14ac:dyDescent="0.25">
      <c r="K24" s="50"/>
      <c r="M24" s="3">
        <v>0</v>
      </c>
    </row>
    <row r="25" spans="11:13" x14ac:dyDescent="0.25">
      <c r="K25" s="50"/>
      <c r="M25" s="3">
        <v>0</v>
      </c>
    </row>
    <row r="26" spans="11:13" x14ac:dyDescent="0.25">
      <c r="K26" s="50"/>
      <c r="M26" s="3">
        <v>0</v>
      </c>
    </row>
    <row r="27" spans="11:13" x14ac:dyDescent="0.25">
      <c r="K27" s="50"/>
      <c r="M27" s="3">
        <v>3.6</v>
      </c>
    </row>
    <row r="28" spans="11:13" x14ac:dyDescent="0.25">
      <c r="K28" s="50"/>
      <c r="M28" s="3">
        <v>172862.87</v>
      </c>
    </row>
    <row r="29" spans="11:13" x14ac:dyDescent="0.25">
      <c r="K29" s="50"/>
      <c r="M29" s="3">
        <v>24200.809999999998</v>
      </c>
    </row>
    <row r="30" spans="11:13" x14ac:dyDescent="0.25">
      <c r="K30" s="50"/>
      <c r="M30" s="3">
        <v>3457.26</v>
      </c>
    </row>
    <row r="31" spans="11:13" x14ac:dyDescent="0.25">
      <c r="K31" s="50"/>
    </row>
    <row r="32" spans="11:13" x14ac:dyDescent="0.25">
      <c r="K32" s="50"/>
    </row>
    <row r="33" spans="11:13" x14ac:dyDescent="0.25">
      <c r="K33" s="50"/>
      <c r="M33" s="3">
        <v>190</v>
      </c>
    </row>
    <row r="34" spans="11:13" x14ac:dyDescent="0.25">
      <c r="K34" s="50"/>
      <c r="M34" s="3">
        <v>16058396.539999999</v>
      </c>
    </row>
    <row r="35" spans="11:13" x14ac:dyDescent="0.25">
      <c r="K35" s="50"/>
      <c r="M35" s="3">
        <v>2248175.5300000003</v>
      </c>
    </row>
    <row r="36" spans="11:13" x14ac:dyDescent="0.25">
      <c r="K36" s="50"/>
      <c r="M36" s="3">
        <v>321167.95</v>
      </c>
    </row>
    <row r="37" spans="11:13" x14ac:dyDescent="0.25">
      <c r="K37" s="50"/>
      <c r="M37" s="3">
        <v>48</v>
      </c>
    </row>
    <row r="38" spans="11:13" x14ac:dyDescent="0.25">
      <c r="K38" s="50"/>
      <c r="M38" s="3">
        <v>1325588.05</v>
      </c>
    </row>
    <row r="39" spans="11:13" x14ac:dyDescent="0.25">
      <c r="K39" s="50"/>
      <c r="M39" s="3">
        <v>185582.33</v>
      </c>
    </row>
    <row r="40" spans="11:13" x14ac:dyDescent="0.25">
      <c r="K40" s="50"/>
      <c r="M40" s="3">
        <v>26511.760000000002</v>
      </c>
    </row>
    <row r="41" spans="11:13" x14ac:dyDescent="0.25">
      <c r="K41" s="50"/>
      <c r="M41" s="3">
        <v>132</v>
      </c>
    </row>
    <row r="42" spans="11:13" x14ac:dyDescent="0.25">
      <c r="K42" s="50"/>
      <c r="M42" s="3">
        <v>14311735.52</v>
      </c>
    </row>
    <row r="43" spans="11:13" ht="16.5" customHeight="1" x14ac:dyDescent="0.25">
      <c r="K43" s="50"/>
      <c r="M43" s="3">
        <v>2003642.98</v>
      </c>
    </row>
    <row r="44" spans="11:13" x14ac:dyDescent="0.25">
      <c r="K44" s="50"/>
      <c r="M44" s="3">
        <v>286234.72000000003</v>
      </c>
    </row>
    <row r="45" spans="11:13" x14ac:dyDescent="0.25">
      <c r="K45" s="50"/>
      <c r="M45" s="3">
        <v>0</v>
      </c>
    </row>
    <row r="46" spans="11:13" x14ac:dyDescent="0.25">
      <c r="K46" s="50"/>
      <c r="M46" s="3">
        <v>0</v>
      </c>
    </row>
    <row r="47" spans="11:13" ht="16.5" customHeight="1" x14ac:dyDescent="0.25">
      <c r="K47" s="50"/>
      <c r="M47" s="3">
        <v>0</v>
      </c>
    </row>
    <row r="48" spans="11:13" x14ac:dyDescent="0.25">
      <c r="K48" s="50"/>
      <c r="M48" s="3">
        <v>0</v>
      </c>
    </row>
    <row r="49" spans="11:13" x14ac:dyDescent="0.25">
      <c r="K49" s="50"/>
      <c r="M49" s="3">
        <v>0</v>
      </c>
    </row>
    <row r="50" spans="11:13" x14ac:dyDescent="0.25">
      <c r="K50" s="50"/>
      <c r="M50" s="3">
        <v>0</v>
      </c>
    </row>
    <row r="51" spans="11:13" ht="16.5" customHeight="1" x14ac:dyDescent="0.25">
      <c r="K51" s="50"/>
      <c r="M51" s="3">
        <v>0</v>
      </c>
    </row>
    <row r="52" spans="11:13" x14ac:dyDescent="0.25">
      <c r="K52" s="50"/>
      <c r="M52" s="3">
        <v>0</v>
      </c>
    </row>
    <row r="53" spans="11:13" x14ac:dyDescent="0.25">
      <c r="K53" s="50"/>
      <c r="M53" s="3">
        <v>10</v>
      </c>
    </row>
    <row r="54" spans="11:13" x14ac:dyDescent="0.25">
      <c r="K54" s="50"/>
      <c r="M54" s="3">
        <v>421072.97000000003</v>
      </c>
    </row>
    <row r="55" spans="11:13" x14ac:dyDescent="0.25">
      <c r="K55" s="50"/>
      <c r="M55" s="3">
        <v>58950.22</v>
      </c>
    </row>
    <row r="56" spans="11:13" x14ac:dyDescent="0.25">
      <c r="K56" s="50"/>
      <c r="M56" s="3">
        <v>8421.4700000000012</v>
      </c>
    </row>
    <row r="57" spans="11:13" x14ac:dyDescent="0.25">
      <c r="K57" s="50"/>
    </row>
    <row r="58" spans="11:13" x14ac:dyDescent="0.25">
      <c r="K58" s="50"/>
    </row>
    <row r="59" spans="11:13" x14ac:dyDescent="0.25">
      <c r="K59" s="50"/>
      <c r="M59" s="3">
        <v>118</v>
      </c>
    </row>
    <row r="60" spans="11:13" x14ac:dyDescent="0.25">
      <c r="K60" s="50"/>
      <c r="M60" s="3">
        <v>4605459.1400000006</v>
      </c>
    </row>
    <row r="61" spans="11:13" x14ac:dyDescent="0.25">
      <c r="K61" s="50"/>
      <c r="M61" s="3">
        <v>691088.43</v>
      </c>
    </row>
    <row r="62" spans="11:13" x14ac:dyDescent="0.25">
      <c r="K62" s="50"/>
      <c r="M62" s="3">
        <v>92109.18</v>
      </c>
    </row>
    <row r="63" spans="11:13" x14ac:dyDescent="0.25">
      <c r="K63" s="50"/>
      <c r="M63" s="3">
        <v>28</v>
      </c>
    </row>
    <row r="64" spans="11:13" x14ac:dyDescent="0.25">
      <c r="K64" s="50"/>
      <c r="M64" s="3">
        <v>351711</v>
      </c>
    </row>
    <row r="65" spans="8:13" x14ac:dyDescent="0.25">
      <c r="K65" s="50"/>
      <c r="M65" s="3">
        <v>49239.54</v>
      </c>
    </row>
    <row r="66" spans="8:13" x14ac:dyDescent="0.25">
      <c r="K66" s="50"/>
      <c r="M66" s="3">
        <v>7034.22</v>
      </c>
    </row>
    <row r="67" spans="8:13" x14ac:dyDescent="0.25">
      <c r="K67" s="50"/>
      <c r="M67" s="3">
        <v>83</v>
      </c>
    </row>
    <row r="68" spans="8:13" x14ac:dyDescent="0.25">
      <c r="K68" s="50"/>
      <c r="M68" s="3">
        <v>4107325.52</v>
      </c>
    </row>
    <row r="69" spans="8:13" x14ac:dyDescent="0.25">
      <c r="K69" s="50"/>
      <c r="M69" s="3">
        <v>575025.57999999996</v>
      </c>
    </row>
    <row r="70" spans="8:13" x14ac:dyDescent="0.25">
      <c r="K70" s="50"/>
      <c r="M70" s="3">
        <v>82146.510000000009</v>
      </c>
    </row>
    <row r="71" spans="8:13" x14ac:dyDescent="0.25">
      <c r="K71" s="50"/>
      <c r="M71" s="3">
        <v>0</v>
      </c>
    </row>
    <row r="72" spans="8:13" x14ac:dyDescent="0.25">
      <c r="K72" s="50"/>
      <c r="M72" s="3">
        <v>0</v>
      </c>
    </row>
    <row r="73" spans="8:13" x14ac:dyDescent="0.25">
      <c r="K73" s="50"/>
      <c r="M73" s="3">
        <v>0</v>
      </c>
    </row>
    <row r="74" spans="8:13" x14ac:dyDescent="0.25">
      <c r="K74" s="50"/>
      <c r="M74" s="3">
        <v>0</v>
      </c>
    </row>
    <row r="75" spans="8:13" x14ac:dyDescent="0.25">
      <c r="K75" s="50"/>
      <c r="M75" s="3">
        <v>2</v>
      </c>
    </row>
    <row r="76" spans="8:13" x14ac:dyDescent="0.25">
      <c r="K76" s="50"/>
      <c r="M76" s="3">
        <v>136247.5</v>
      </c>
    </row>
    <row r="77" spans="8:13" x14ac:dyDescent="0.25">
      <c r="K77" s="50"/>
      <c r="M77" s="3">
        <v>65398.8</v>
      </c>
    </row>
    <row r="78" spans="8:13" x14ac:dyDescent="0.25">
      <c r="K78" s="50"/>
      <c r="M78" s="3">
        <v>2724.95</v>
      </c>
    </row>
    <row r="79" spans="8:13" x14ac:dyDescent="0.25">
      <c r="K79" s="50"/>
      <c r="M79" s="3">
        <v>5</v>
      </c>
    </row>
    <row r="80" spans="8:13" x14ac:dyDescent="0.25">
      <c r="H80" s="19"/>
      <c r="K80" s="50"/>
      <c r="M80" s="3">
        <v>10175.119999999999</v>
      </c>
    </row>
    <row r="81" spans="8:13" x14ac:dyDescent="0.25">
      <c r="H81" s="19"/>
      <c r="K81" s="50"/>
      <c r="M81" s="3">
        <v>1424.5100000000002</v>
      </c>
    </row>
    <row r="82" spans="8:13" x14ac:dyDescent="0.25">
      <c r="H82" s="19"/>
      <c r="K82" s="50"/>
      <c r="M82" s="3">
        <v>203.5</v>
      </c>
    </row>
    <row r="83" spans="8:13" x14ac:dyDescent="0.25">
      <c r="K83" s="50"/>
    </row>
    <row r="84" spans="8:13" x14ac:dyDescent="0.25">
      <c r="K84" s="50"/>
    </row>
    <row r="85" spans="8:13" x14ac:dyDescent="0.25">
      <c r="K85" s="50"/>
      <c r="M85" s="3">
        <v>40</v>
      </c>
    </row>
    <row r="86" spans="8:13" x14ac:dyDescent="0.25">
      <c r="K86" s="50"/>
      <c r="M86" s="3">
        <v>1091121.47</v>
      </c>
    </row>
    <row r="87" spans="8:13" x14ac:dyDescent="0.25">
      <c r="K87" s="50"/>
      <c r="M87" s="3">
        <v>152757.01999999999</v>
      </c>
    </row>
    <row r="88" spans="8:13" x14ac:dyDescent="0.25">
      <c r="K88" s="50"/>
      <c r="M88" s="3">
        <v>21822.44</v>
      </c>
    </row>
    <row r="89" spans="8:13" x14ac:dyDescent="0.25">
      <c r="K89" s="50"/>
      <c r="M89" s="3">
        <v>7</v>
      </c>
    </row>
    <row r="90" spans="8:13" x14ac:dyDescent="0.25">
      <c r="K90" s="50"/>
      <c r="M90" s="3">
        <v>76022</v>
      </c>
    </row>
    <row r="91" spans="8:13" ht="20.25" customHeight="1" x14ac:dyDescent="0.25">
      <c r="K91" s="50"/>
      <c r="M91" s="3">
        <v>10643.080000000002</v>
      </c>
    </row>
    <row r="92" spans="8:13" x14ac:dyDescent="0.25">
      <c r="K92" s="50"/>
      <c r="M92" s="3">
        <v>1520.44</v>
      </c>
    </row>
    <row r="93" spans="8:13" ht="19.5" customHeight="1" x14ac:dyDescent="0.25">
      <c r="K93" s="50"/>
      <c r="M93" s="3">
        <v>30</v>
      </c>
    </row>
    <row r="94" spans="8:13" x14ac:dyDescent="0.25">
      <c r="K94" s="50"/>
      <c r="M94" s="3">
        <v>940298.47</v>
      </c>
    </row>
    <row r="95" spans="8:13" ht="19.5" customHeight="1" x14ac:dyDescent="0.25">
      <c r="K95" s="50"/>
      <c r="M95" s="3">
        <v>131641.79999999999</v>
      </c>
    </row>
    <row r="96" spans="8:13" x14ac:dyDescent="0.25">
      <c r="K96" s="50"/>
      <c r="M96" s="3">
        <v>18805.979999999996</v>
      </c>
    </row>
    <row r="97" spans="11:13" ht="19.5" customHeight="1" x14ac:dyDescent="0.25">
      <c r="K97" s="50"/>
      <c r="M97" s="3">
        <v>0</v>
      </c>
    </row>
    <row r="98" spans="11:13" x14ac:dyDescent="0.25">
      <c r="K98" s="50"/>
      <c r="M98" s="3">
        <v>0</v>
      </c>
    </row>
    <row r="99" spans="11:13" ht="19.5" customHeight="1" x14ac:dyDescent="0.25">
      <c r="K99" s="50"/>
      <c r="M99" s="3">
        <v>0</v>
      </c>
    </row>
    <row r="100" spans="11:13" x14ac:dyDescent="0.25">
      <c r="K100" s="50"/>
      <c r="M100" s="3">
        <v>0</v>
      </c>
    </row>
    <row r="101" spans="11:13" ht="20.25" customHeight="1" x14ac:dyDescent="0.25">
      <c r="K101" s="50"/>
      <c r="M101" s="3">
        <v>0</v>
      </c>
    </row>
    <row r="102" spans="11:13" x14ac:dyDescent="0.25">
      <c r="K102" s="50"/>
      <c r="M102" s="3">
        <v>0</v>
      </c>
    </row>
    <row r="103" spans="11:13" ht="21" customHeight="1" x14ac:dyDescent="0.25">
      <c r="K103" s="50"/>
      <c r="M103" s="3">
        <v>0</v>
      </c>
    </row>
    <row r="104" spans="11:13" x14ac:dyDescent="0.25">
      <c r="K104" s="50"/>
      <c r="M104" s="3">
        <v>0</v>
      </c>
    </row>
    <row r="105" spans="11:13" x14ac:dyDescent="0.25">
      <c r="M105" s="3">
        <v>3</v>
      </c>
    </row>
    <row r="106" spans="11:13" x14ac:dyDescent="0.25">
      <c r="M106" s="3">
        <v>74801</v>
      </c>
    </row>
    <row r="107" spans="11:13" x14ac:dyDescent="0.25">
      <c r="M107" s="3">
        <v>10472.140000000001</v>
      </c>
    </row>
    <row r="108" spans="11:13" x14ac:dyDescent="0.25">
      <c r="M108" s="3">
        <v>1496.0200000000002</v>
      </c>
    </row>
    <row r="109" spans="11:13" x14ac:dyDescent="0.25">
      <c r="K109" s="50"/>
    </row>
    <row r="110" spans="11:13" x14ac:dyDescent="0.25">
      <c r="K110" s="50"/>
    </row>
    <row r="111" spans="11:13" x14ac:dyDescent="0.25">
      <c r="K111" s="50"/>
      <c r="M111" s="3">
        <v>84</v>
      </c>
    </row>
    <row r="112" spans="11:13" x14ac:dyDescent="0.25">
      <c r="K112" s="50"/>
      <c r="M112" s="3">
        <v>3937248.2300000004</v>
      </c>
    </row>
    <row r="113" spans="11:13" ht="18.75" customHeight="1" x14ac:dyDescent="0.25">
      <c r="K113" s="50"/>
      <c r="M113" s="3">
        <v>573608.68999999994</v>
      </c>
    </row>
    <row r="114" spans="11:13" x14ac:dyDescent="0.25">
      <c r="K114" s="50"/>
      <c r="M114" s="3">
        <v>78744.97</v>
      </c>
    </row>
    <row r="115" spans="11:13" ht="21" customHeight="1" x14ac:dyDescent="0.25">
      <c r="K115" s="50"/>
      <c r="M115" s="3">
        <v>14</v>
      </c>
    </row>
    <row r="116" spans="11:13" x14ac:dyDescent="0.25">
      <c r="K116" s="50"/>
      <c r="M116" s="3">
        <v>163759</v>
      </c>
    </row>
    <row r="117" spans="11:13" ht="21" customHeight="1" x14ac:dyDescent="0.25">
      <c r="K117" s="50"/>
      <c r="M117" s="3">
        <v>22926.260000000002</v>
      </c>
    </row>
    <row r="118" spans="11:13" x14ac:dyDescent="0.25">
      <c r="K118" s="50"/>
      <c r="M118" s="3">
        <v>3275.18</v>
      </c>
    </row>
    <row r="119" spans="11:13" ht="21" customHeight="1" x14ac:dyDescent="0.25">
      <c r="K119" s="50"/>
      <c r="M119" s="3">
        <v>67</v>
      </c>
    </row>
    <row r="120" spans="11:13" x14ac:dyDescent="0.25">
      <c r="K120" s="50"/>
      <c r="M120" s="3">
        <v>3684008.66</v>
      </c>
    </row>
    <row r="121" spans="11:13" ht="19.5" customHeight="1" x14ac:dyDescent="0.25">
      <c r="K121" s="50"/>
      <c r="M121" s="3">
        <v>515761.22</v>
      </c>
    </row>
    <row r="122" spans="11:13" x14ac:dyDescent="0.25">
      <c r="K122" s="50"/>
      <c r="M122" s="3">
        <v>73680.180000000008</v>
      </c>
    </row>
    <row r="123" spans="11:13" ht="20.25" customHeight="1" x14ac:dyDescent="0.25">
      <c r="K123" s="50"/>
      <c r="M123" s="3">
        <v>0</v>
      </c>
    </row>
    <row r="124" spans="11:13" x14ac:dyDescent="0.25">
      <c r="K124" s="50"/>
      <c r="M124" s="3">
        <v>0</v>
      </c>
    </row>
    <row r="125" spans="11:13" ht="19.5" customHeight="1" x14ac:dyDescent="0.25">
      <c r="K125" s="50"/>
      <c r="M125" s="3">
        <v>0</v>
      </c>
    </row>
    <row r="126" spans="11:13" x14ac:dyDescent="0.25">
      <c r="K126" s="50"/>
      <c r="M126" s="3">
        <v>0</v>
      </c>
    </row>
    <row r="127" spans="11:13" ht="18.75" customHeight="1" x14ac:dyDescent="0.25">
      <c r="K127" s="50"/>
      <c r="M127" s="3">
        <v>1</v>
      </c>
    </row>
    <row r="128" spans="11:13" x14ac:dyDescent="0.25">
      <c r="K128" s="50"/>
      <c r="M128" s="3">
        <v>65864.5</v>
      </c>
    </row>
    <row r="129" spans="11:13" ht="20.25" customHeight="1" x14ac:dyDescent="0.25">
      <c r="K129" s="50"/>
      <c r="M129" s="3">
        <v>31614.959999999999</v>
      </c>
    </row>
    <row r="130" spans="11:13" x14ac:dyDescent="0.25">
      <c r="K130" s="50"/>
      <c r="M130" s="3">
        <v>1317.29</v>
      </c>
    </row>
    <row r="131" spans="11:13" x14ac:dyDescent="0.25">
      <c r="M131" s="3">
        <v>2</v>
      </c>
    </row>
    <row r="132" spans="11:13" x14ac:dyDescent="0.25">
      <c r="M132" s="3">
        <v>23616.070000000003</v>
      </c>
    </row>
    <row r="133" spans="11:13" x14ac:dyDescent="0.25">
      <c r="M133" s="3">
        <v>3306.25</v>
      </c>
    </row>
    <row r="134" spans="11:13" x14ac:dyDescent="0.25">
      <c r="M134" s="3">
        <v>472.31999999999994</v>
      </c>
    </row>
    <row r="135" spans="11:13" x14ac:dyDescent="0.25">
      <c r="K135" s="50"/>
    </row>
    <row r="136" spans="11:13" x14ac:dyDescent="0.25">
      <c r="K136" s="50"/>
    </row>
    <row r="137" spans="11:13" x14ac:dyDescent="0.25">
      <c r="K137" s="50"/>
      <c r="M137" s="3">
        <v>81</v>
      </c>
    </row>
    <row r="138" spans="11:13" x14ac:dyDescent="0.25">
      <c r="K138" s="50"/>
      <c r="M138" s="3">
        <v>3697522.3099999996</v>
      </c>
    </row>
    <row r="139" spans="11:13" ht="19.5" customHeight="1" x14ac:dyDescent="0.25">
      <c r="K139" s="50"/>
      <c r="M139" s="3">
        <v>517653.12</v>
      </c>
    </row>
    <row r="140" spans="11:13" x14ac:dyDescent="0.25">
      <c r="K140" s="50"/>
      <c r="M140" s="3">
        <v>73950.450000000012</v>
      </c>
    </row>
    <row r="141" spans="11:13" ht="18.75" customHeight="1" x14ac:dyDescent="0.25">
      <c r="K141" s="50"/>
      <c r="M141" s="3">
        <v>9</v>
      </c>
    </row>
    <row r="142" spans="11:13" x14ac:dyDescent="0.25">
      <c r="K142" s="50"/>
      <c r="M142" s="3">
        <v>79531</v>
      </c>
    </row>
    <row r="143" spans="11:13" ht="19.5" customHeight="1" x14ac:dyDescent="0.25">
      <c r="K143" s="50"/>
      <c r="M143" s="3">
        <v>11134.34</v>
      </c>
    </row>
    <row r="144" spans="11:13" x14ac:dyDescent="0.25">
      <c r="K144" s="50"/>
      <c r="M144" s="3">
        <v>1590.62</v>
      </c>
    </row>
    <row r="145" spans="11:13" ht="21" customHeight="1" x14ac:dyDescent="0.25">
      <c r="K145" s="50"/>
      <c r="M145" s="3">
        <v>70</v>
      </c>
    </row>
    <row r="146" spans="11:13" x14ac:dyDescent="0.25">
      <c r="K146" s="50"/>
      <c r="M146" s="3">
        <v>3540426.3099999996</v>
      </c>
    </row>
    <row r="147" spans="11:13" ht="18.75" customHeight="1" x14ac:dyDescent="0.25">
      <c r="K147" s="50"/>
      <c r="M147" s="3">
        <v>495659.68</v>
      </c>
    </row>
    <row r="148" spans="11:13" x14ac:dyDescent="0.25">
      <c r="K148" s="50"/>
      <c r="M148" s="3">
        <v>70808.53</v>
      </c>
    </row>
    <row r="149" spans="11:13" ht="18.75" customHeight="1" x14ac:dyDescent="0.25">
      <c r="K149" s="50"/>
      <c r="M149" s="3">
        <v>0</v>
      </c>
    </row>
    <row r="150" spans="11:13" x14ac:dyDescent="0.25">
      <c r="K150" s="50"/>
      <c r="M150" s="3">
        <v>0</v>
      </c>
    </row>
    <row r="151" spans="11:13" ht="18.75" customHeight="1" x14ac:dyDescent="0.25">
      <c r="K151" s="50"/>
      <c r="M151" s="3">
        <v>0</v>
      </c>
    </row>
    <row r="152" spans="11:13" x14ac:dyDescent="0.25">
      <c r="K152" s="50"/>
      <c r="M152" s="3">
        <v>0</v>
      </c>
    </row>
    <row r="153" spans="11:13" ht="21.75" customHeight="1" x14ac:dyDescent="0.25">
      <c r="K153" s="50"/>
      <c r="M153" s="3">
        <v>0</v>
      </c>
    </row>
    <row r="154" spans="11:13" x14ac:dyDescent="0.25">
      <c r="K154" s="50"/>
      <c r="M154" s="3">
        <v>0</v>
      </c>
    </row>
    <row r="155" spans="11:13" ht="19.5" customHeight="1" x14ac:dyDescent="0.25">
      <c r="K155" s="50"/>
      <c r="M155" s="3">
        <v>0</v>
      </c>
    </row>
    <row r="156" spans="11:13" x14ac:dyDescent="0.25">
      <c r="K156" s="50"/>
      <c r="M156" s="3">
        <v>0</v>
      </c>
    </row>
    <row r="157" spans="11:13" x14ac:dyDescent="0.25">
      <c r="K157" s="50"/>
      <c r="M157" s="3">
        <v>2</v>
      </c>
    </row>
    <row r="158" spans="11:13" x14ac:dyDescent="0.25">
      <c r="K158" s="50"/>
      <c r="M158" s="3">
        <v>77565</v>
      </c>
    </row>
    <row r="159" spans="11:13" ht="18" customHeight="1" x14ac:dyDescent="0.25">
      <c r="K159" s="50"/>
      <c r="M159" s="3">
        <v>10859.1</v>
      </c>
    </row>
    <row r="160" spans="11:13" x14ac:dyDescent="0.25">
      <c r="K160" s="50"/>
      <c r="M160" s="3">
        <v>1551.3</v>
      </c>
    </row>
    <row r="161" spans="11:13" ht="19.5" customHeight="1" x14ac:dyDescent="0.25">
      <c r="K161" s="50"/>
    </row>
    <row r="162" spans="11:13" x14ac:dyDescent="0.25">
      <c r="K162" s="50"/>
    </row>
    <row r="163" spans="11:13" ht="21" customHeight="1" x14ac:dyDescent="0.25">
      <c r="K163" s="50"/>
      <c r="M163" s="3">
        <v>75</v>
      </c>
    </row>
    <row r="164" spans="11:13" x14ac:dyDescent="0.25">
      <c r="K164" s="50"/>
      <c r="M164" s="3">
        <v>2731233.52</v>
      </c>
    </row>
    <row r="165" spans="11:13" ht="19.5" customHeight="1" x14ac:dyDescent="0.25">
      <c r="K165" s="50"/>
      <c r="M165" s="3">
        <v>382372.71</v>
      </c>
    </row>
    <row r="166" spans="11:13" x14ac:dyDescent="0.25">
      <c r="K166" s="50"/>
      <c r="M166" s="3">
        <v>54624.69</v>
      </c>
    </row>
    <row r="167" spans="11:13" ht="20.25" customHeight="1" x14ac:dyDescent="0.25">
      <c r="K167" s="50"/>
      <c r="M167" s="3">
        <v>17</v>
      </c>
    </row>
    <row r="168" spans="11:13" x14ac:dyDescent="0.25">
      <c r="K168" s="50"/>
      <c r="M168" s="3">
        <v>291157</v>
      </c>
    </row>
    <row r="169" spans="11:13" ht="20.25" customHeight="1" x14ac:dyDescent="0.25">
      <c r="K169" s="50"/>
      <c r="M169" s="3">
        <v>40761.980000000003</v>
      </c>
    </row>
    <row r="170" spans="11:13" x14ac:dyDescent="0.25">
      <c r="K170" s="50"/>
      <c r="M170" s="3">
        <v>5823.1399999999994</v>
      </c>
    </row>
    <row r="171" spans="11:13" ht="20.25" customHeight="1" x14ac:dyDescent="0.25">
      <c r="K171" s="50"/>
      <c r="M171" s="3">
        <v>55</v>
      </c>
    </row>
    <row r="172" spans="11:13" x14ac:dyDescent="0.25">
      <c r="K172" s="50"/>
      <c r="M172" s="3">
        <v>2392743</v>
      </c>
    </row>
    <row r="173" spans="11:13" ht="19.5" customHeight="1" x14ac:dyDescent="0.25">
      <c r="K173" s="50"/>
      <c r="M173" s="3">
        <v>334984.03999999998</v>
      </c>
    </row>
    <row r="174" spans="11:13" x14ac:dyDescent="0.25">
      <c r="K174" s="50"/>
      <c r="M174" s="3">
        <v>47854.880000000005</v>
      </c>
    </row>
    <row r="175" spans="11:13" ht="19.5" customHeight="1" x14ac:dyDescent="0.25">
      <c r="K175" s="50"/>
      <c r="M175" s="3">
        <v>0</v>
      </c>
    </row>
    <row r="176" spans="11:13" x14ac:dyDescent="0.25">
      <c r="K176" s="50"/>
      <c r="M176" s="3">
        <v>0</v>
      </c>
    </row>
    <row r="177" spans="11:13" ht="20.25" customHeight="1" x14ac:dyDescent="0.25">
      <c r="K177" s="50"/>
      <c r="M177" s="3">
        <v>0</v>
      </c>
    </row>
    <row r="178" spans="11:13" x14ac:dyDescent="0.25">
      <c r="K178" s="50"/>
      <c r="M178" s="3">
        <v>0</v>
      </c>
    </row>
    <row r="179" spans="11:13" x14ac:dyDescent="0.25">
      <c r="K179" s="50"/>
      <c r="M179" s="3">
        <v>0</v>
      </c>
    </row>
    <row r="180" spans="11:13" x14ac:dyDescent="0.25">
      <c r="K180" s="50"/>
      <c r="M180" s="3">
        <v>0</v>
      </c>
    </row>
    <row r="181" spans="11:13" x14ac:dyDescent="0.25">
      <c r="K181" s="50"/>
      <c r="M181" s="3">
        <v>0</v>
      </c>
    </row>
    <row r="182" spans="11:13" x14ac:dyDescent="0.25">
      <c r="K182" s="50"/>
      <c r="M182" s="3">
        <v>0</v>
      </c>
    </row>
    <row r="183" spans="11:13" x14ac:dyDescent="0.25">
      <c r="K183" s="50"/>
      <c r="M183" s="3">
        <v>3</v>
      </c>
    </row>
    <row r="184" spans="11:13" x14ac:dyDescent="0.25">
      <c r="K184" s="50"/>
      <c r="M184" s="3">
        <v>47333.520000000004</v>
      </c>
    </row>
    <row r="185" spans="11:13" ht="18.75" customHeight="1" x14ac:dyDescent="0.25">
      <c r="K185" s="50"/>
      <c r="M185" s="3">
        <v>6626.69</v>
      </c>
    </row>
    <row r="186" spans="11:13" x14ac:dyDescent="0.25">
      <c r="K186" s="50"/>
      <c r="M186" s="3">
        <v>946.67</v>
      </c>
    </row>
    <row r="187" spans="11:13" ht="19.5" customHeight="1" x14ac:dyDescent="0.25">
      <c r="K187" s="50"/>
    </row>
    <row r="188" spans="11:13" x14ac:dyDescent="0.25">
      <c r="K188" s="50"/>
    </row>
    <row r="189" spans="11:13" ht="21" customHeight="1" x14ac:dyDescent="0.25">
      <c r="K189" s="50"/>
      <c r="M189" s="3">
        <v>252.08</v>
      </c>
    </row>
    <row r="190" spans="11:13" x14ac:dyDescent="0.25">
      <c r="K190" s="50"/>
      <c r="M190" s="3">
        <v>18688717.91</v>
      </c>
    </row>
    <row r="191" spans="11:13" ht="19.5" customHeight="1" x14ac:dyDescent="0.25">
      <c r="K191" s="50"/>
      <c r="M191" s="3">
        <v>2616420.5199999996</v>
      </c>
    </row>
    <row r="192" spans="11:13" x14ac:dyDescent="0.25">
      <c r="K192" s="50"/>
      <c r="M192" s="3">
        <v>373774.37</v>
      </c>
    </row>
    <row r="193" spans="11:13" ht="20.25" customHeight="1" x14ac:dyDescent="0.25">
      <c r="K193" s="50"/>
      <c r="M193" s="3">
        <v>26</v>
      </c>
    </row>
    <row r="194" spans="11:13" x14ac:dyDescent="0.25">
      <c r="K194" s="50"/>
      <c r="M194" s="3">
        <v>894721</v>
      </c>
    </row>
    <row r="195" spans="11:13" ht="20.25" customHeight="1" x14ac:dyDescent="0.25">
      <c r="K195" s="50"/>
      <c r="M195" s="3">
        <v>125260.94</v>
      </c>
    </row>
    <row r="196" spans="11:13" x14ac:dyDescent="0.25">
      <c r="K196" s="50"/>
      <c r="M196" s="3">
        <v>17894.420000000002</v>
      </c>
    </row>
    <row r="197" spans="11:13" ht="18.75" customHeight="1" x14ac:dyDescent="0.25">
      <c r="K197" s="50"/>
      <c r="M197" s="3">
        <v>189</v>
      </c>
    </row>
    <row r="198" spans="11:13" x14ac:dyDescent="0.25">
      <c r="K198" s="50"/>
      <c r="M198" s="3">
        <v>17094691.549999997</v>
      </c>
    </row>
    <row r="199" spans="11:13" ht="19.5" customHeight="1" x14ac:dyDescent="0.25">
      <c r="K199" s="50"/>
      <c r="M199" s="3">
        <v>2393256.83</v>
      </c>
    </row>
    <row r="200" spans="11:13" x14ac:dyDescent="0.25">
      <c r="K200" s="50"/>
      <c r="M200" s="3">
        <v>341893.83999999997</v>
      </c>
    </row>
    <row r="201" spans="11:13" ht="19.5" customHeight="1" x14ac:dyDescent="0.25">
      <c r="K201" s="50"/>
      <c r="M201" s="3">
        <v>0</v>
      </c>
    </row>
    <row r="202" spans="11:13" x14ac:dyDescent="0.25">
      <c r="K202" s="50"/>
      <c r="M202" s="3">
        <v>0</v>
      </c>
    </row>
    <row r="203" spans="11:13" ht="18.75" customHeight="1" x14ac:dyDescent="0.25">
      <c r="K203" s="50"/>
      <c r="M203" s="3">
        <v>0</v>
      </c>
    </row>
    <row r="204" spans="11:13" x14ac:dyDescent="0.25">
      <c r="K204" s="50"/>
      <c r="M204" s="3">
        <v>0</v>
      </c>
    </row>
    <row r="205" spans="11:13" x14ac:dyDescent="0.25">
      <c r="K205" s="50"/>
      <c r="L205" s="3">
        <v>0</v>
      </c>
      <c r="M205" s="3">
        <v>0</v>
      </c>
    </row>
    <row r="206" spans="11:13" x14ac:dyDescent="0.25">
      <c r="K206" s="50"/>
      <c r="M206" s="3">
        <v>0</v>
      </c>
    </row>
    <row r="207" spans="11:13" x14ac:dyDescent="0.25">
      <c r="K207" s="50"/>
      <c r="M207" s="3">
        <v>0</v>
      </c>
    </row>
    <row r="208" spans="11:13" x14ac:dyDescent="0.25">
      <c r="K208" s="50"/>
      <c r="M208" s="3">
        <v>0</v>
      </c>
    </row>
    <row r="209" spans="11:13" x14ac:dyDescent="0.25">
      <c r="K209" s="50"/>
      <c r="M209" s="3">
        <v>37.08</v>
      </c>
    </row>
    <row r="210" spans="11:13" x14ac:dyDescent="0.25">
      <c r="K210" s="50"/>
      <c r="M210" s="3">
        <v>699305.36</v>
      </c>
    </row>
    <row r="211" spans="11:13" x14ac:dyDescent="0.25">
      <c r="K211" s="50"/>
      <c r="M211" s="3">
        <v>97902.75</v>
      </c>
    </row>
    <row r="212" spans="11:13" x14ac:dyDescent="0.25">
      <c r="K212" s="50"/>
      <c r="M212" s="3">
        <v>13986.11</v>
      </c>
    </row>
    <row r="213" spans="11:13" ht="19.5" customHeight="1" x14ac:dyDescent="0.25">
      <c r="K213" s="50"/>
    </row>
    <row r="214" spans="11:13" x14ac:dyDescent="0.25">
      <c r="K214" s="50"/>
    </row>
    <row r="215" spans="11:13" ht="19.5" customHeight="1" x14ac:dyDescent="0.25">
      <c r="K215" s="50"/>
      <c r="M215" s="3">
        <v>122.8</v>
      </c>
    </row>
    <row r="216" spans="11:13" x14ac:dyDescent="0.25">
      <c r="K216" s="50"/>
      <c r="M216" s="3">
        <v>6236200.5199999996</v>
      </c>
    </row>
    <row r="217" spans="11:13" ht="19.5" customHeight="1" x14ac:dyDescent="0.25">
      <c r="K217" s="50"/>
      <c r="M217" s="3">
        <v>873068.1</v>
      </c>
    </row>
    <row r="218" spans="11:13" x14ac:dyDescent="0.25">
      <c r="K218" s="50"/>
      <c r="M218" s="3">
        <v>124724.03</v>
      </c>
    </row>
    <row r="219" spans="11:13" ht="20.25" customHeight="1" x14ac:dyDescent="0.25">
      <c r="K219" s="50"/>
      <c r="M219" s="3">
        <v>30</v>
      </c>
    </row>
    <row r="220" spans="11:13" x14ac:dyDescent="0.25">
      <c r="K220" s="50"/>
      <c r="M220" s="3">
        <v>499796</v>
      </c>
    </row>
    <row r="221" spans="11:13" ht="18.75" customHeight="1" x14ac:dyDescent="0.25">
      <c r="K221" s="50"/>
      <c r="M221" s="3">
        <v>69971.44</v>
      </c>
    </row>
    <row r="222" spans="11:13" x14ac:dyDescent="0.25">
      <c r="K222" s="50"/>
      <c r="M222" s="3">
        <v>9995.92</v>
      </c>
    </row>
    <row r="223" spans="11:13" ht="19.5" customHeight="1" x14ac:dyDescent="0.25">
      <c r="K223" s="50"/>
      <c r="M223" s="3">
        <v>85</v>
      </c>
    </row>
    <row r="224" spans="11:13" x14ac:dyDescent="0.25">
      <c r="K224" s="50"/>
      <c r="M224" s="3">
        <v>5411371.5199999996</v>
      </c>
    </row>
    <row r="225" spans="11:13" ht="20.25" customHeight="1" x14ac:dyDescent="0.25">
      <c r="K225" s="50"/>
      <c r="M225" s="3">
        <v>757592.02</v>
      </c>
    </row>
    <row r="226" spans="11:13" x14ac:dyDescent="0.25">
      <c r="K226" s="50"/>
      <c r="M226" s="3">
        <v>108227.43000000001</v>
      </c>
    </row>
    <row r="227" spans="11:13" ht="20.25" customHeight="1" x14ac:dyDescent="0.25">
      <c r="K227" s="50"/>
      <c r="M227" s="3">
        <v>0</v>
      </c>
    </row>
    <row r="228" spans="11:13" x14ac:dyDescent="0.25">
      <c r="K228" s="50"/>
      <c r="M228" s="3">
        <v>0</v>
      </c>
    </row>
    <row r="229" spans="11:13" ht="19.5" customHeight="1" x14ac:dyDescent="0.25">
      <c r="K229" s="50"/>
      <c r="M229" s="3">
        <v>0</v>
      </c>
    </row>
    <row r="230" spans="11:13" x14ac:dyDescent="0.25">
      <c r="K230" s="50"/>
      <c r="M230" s="3">
        <v>0</v>
      </c>
    </row>
    <row r="231" spans="11:13" x14ac:dyDescent="0.25">
      <c r="K231" s="50"/>
      <c r="M231" s="3">
        <v>0</v>
      </c>
    </row>
    <row r="232" spans="11:13" x14ac:dyDescent="0.25">
      <c r="K232" s="50"/>
      <c r="M232" s="3">
        <v>0</v>
      </c>
    </row>
    <row r="233" spans="11:13" x14ac:dyDescent="0.25">
      <c r="K233" s="50"/>
      <c r="M233" s="3">
        <v>0</v>
      </c>
    </row>
    <row r="234" spans="11:13" x14ac:dyDescent="0.25">
      <c r="K234" s="50"/>
      <c r="M234" s="3">
        <v>0</v>
      </c>
    </row>
    <row r="235" spans="11:13" x14ac:dyDescent="0.25">
      <c r="M235" s="3">
        <v>7.8</v>
      </c>
    </row>
    <row r="236" spans="11:13" x14ac:dyDescent="0.25">
      <c r="M236" s="3">
        <v>325033</v>
      </c>
    </row>
    <row r="237" spans="11:13" x14ac:dyDescent="0.25">
      <c r="M237" s="3">
        <v>45504.639999999992</v>
      </c>
    </row>
    <row r="238" spans="11:13" x14ac:dyDescent="0.25">
      <c r="M238" s="3">
        <v>6500.68</v>
      </c>
    </row>
    <row r="239" spans="11:13" ht="19.5" customHeight="1" x14ac:dyDescent="0.25">
      <c r="K239" s="50"/>
    </row>
    <row r="240" spans="11:13" ht="16.5" customHeight="1" x14ac:dyDescent="0.25">
      <c r="K240" s="50"/>
    </row>
    <row r="241" spans="11:13" ht="18.75" customHeight="1" x14ac:dyDescent="0.25">
      <c r="K241" s="50"/>
      <c r="M241" s="3">
        <v>141.32</v>
      </c>
    </row>
    <row r="242" spans="11:13" x14ac:dyDescent="0.25">
      <c r="K242" s="50"/>
      <c r="M242" s="3">
        <v>9429053.3900000006</v>
      </c>
    </row>
    <row r="243" spans="11:13" ht="18.75" customHeight="1" x14ac:dyDescent="0.25">
      <c r="K243" s="50"/>
      <c r="M243" s="3">
        <v>1320067.4799999997</v>
      </c>
    </row>
    <row r="244" spans="11:13" x14ac:dyDescent="0.25">
      <c r="K244" s="50"/>
      <c r="M244" s="3">
        <v>188581.08000000002</v>
      </c>
    </row>
    <row r="245" spans="11:13" ht="19.5" customHeight="1" x14ac:dyDescent="0.25">
      <c r="K245" s="50"/>
      <c r="M245" s="3">
        <v>28</v>
      </c>
    </row>
    <row r="246" spans="11:13" x14ac:dyDescent="0.25">
      <c r="K246" s="50"/>
      <c r="M246" s="3">
        <v>586313</v>
      </c>
    </row>
    <row r="247" spans="11:13" ht="19.5" customHeight="1" x14ac:dyDescent="0.25">
      <c r="K247" s="50"/>
      <c r="M247" s="3">
        <v>82083.820000000007</v>
      </c>
    </row>
    <row r="248" spans="11:13" x14ac:dyDescent="0.25">
      <c r="K248" s="50"/>
      <c r="M248" s="3">
        <v>11726.26</v>
      </c>
    </row>
    <row r="249" spans="11:13" ht="18.75" customHeight="1" x14ac:dyDescent="0.25">
      <c r="K249" s="50"/>
      <c r="M249" s="3">
        <v>104</v>
      </c>
    </row>
    <row r="250" spans="11:13" x14ac:dyDescent="0.25">
      <c r="K250" s="50"/>
      <c r="M250" s="3">
        <v>8411734.3000000007</v>
      </c>
    </row>
    <row r="251" spans="11:13" ht="18.75" customHeight="1" x14ac:dyDescent="0.25">
      <c r="K251" s="50"/>
      <c r="M251" s="3">
        <v>1177642.81</v>
      </c>
    </row>
    <row r="252" spans="11:13" x14ac:dyDescent="0.25">
      <c r="K252" s="50"/>
      <c r="M252" s="3">
        <v>168234.69</v>
      </c>
    </row>
    <row r="253" spans="11:13" ht="19.5" customHeight="1" x14ac:dyDescent="0.25">
      <c r="K253" s="50"/>
      <c r="M253" s="3">
        <v>0</v>
      </c>
    </row>
    <row r="254" spans="11:13" x14ac:dyDescent="0.25">
      <c r="K254" s="50"/>
      <c r="M254" s="3">
        <v>0</v>
      </c>
    </row>
    <row r="255" spans="11:13" ht="18.75" customHeight="1" x14ac:dyDescent="0.25">
      <c r="K255" s="50"/>
      <c r="M255" s="3">
        <v>0</v>
      </c>
    </row>
    <row r="256" spans="11:13" x14ac:dyDescent="0.25">
      <c r="K256" s="50"/>
      <c r="M256" s="3">
        <v>0</v>
      </c>
    </row>
    <row r="257" spans="11:13" x14ac:dyDescent="0.25">
      <c r="K257" s="50"/>
      <c r="M257" s="3">
        <v>0</v>
      </c>
    </row>
    <row r="258" spans="11:13" x14ac:dyDescent="0.25">
      <c r="K258" s="50"/>
      <c r="M258" s="3">
        <v>0</v>
      </c>
    </row>
    <row r="259" spans="11:13" x14ac:dyDescent="0.25">
      <c r="K259" s="50"/>
      <c r="M259" s="3">
        <v>0</v>
      </c>
    </row>
    <row r="260" spans="11:13" x14ac:dyDescent="0.25">
      <c r="K260" s="50"/>
      <c r="M260" s="3">
        <v>0</v>
      </c>
    </row>
    <row r="261" spans="11:13" ht="18.75" customHeight="1" x14ac:dyDescent="0.25">
      <c r="K261" s="50"/>
      <c r="M261" s="3">
        <v>9.32</v>
      </c>
    </row>
    <row r="262" spans="11:13" x14ac:dyDescent="0.25">
      <c r="K262" s="50"/>
      <c r="M262" s="3">
        <v>431006.08999999997</v>
      </c>
    </row>
    <row r="263" spans="11:13" ht="18" customHeight="1" x14ac:dyDescent="0.25">
      <c r="K263" s="50"/>
      <c r="M263" s="3">
        <v>60340.850000000006</v>
      </c>
    </row>
    <row r="264" spans="11:13" x14ac:dyDescent="0.25">
      <c r="K264" s="50"/>
      <c r="M264" s="3">
        <v>8620.130000000001</v>
      </c>
    </row>
    <row r="265" spans="11:13" ht="18.75" customHeight="1" x14ac:dyDescent="0.25">
      <c r="K265" s="50"/>
    </row>
    <row r="266" spans="11:13" x14ac:dyDescent="0.25">
      <c r="K266" s="50"/>
    </row>
    <row r="267" spans="11:13" ht="19.5" customHeight="1" x14ac:dyDescent="0.25">
      <c r="K267" s="50"/>
      <c r="M267" s="3">
        <v>50</v>
      </c>
    </row>
    <row r="268" spans="11:13" x14ac:dyDescent="0.25">
      <c r="K268" s="50"/>
      <c r="M268" s="3">
        <v>3675806.3600000003</v>
      </c>
    </row>
    <row r="269" spans="11:13" ht="19.5" customHeight="1" x14ac:dyDescent="0.25">
      <c r="K269" s="50"/>
      <c r="M269" s="3">
        <v>514612.89</v>
      </c>
    </row>
    <row r="270" spans="11:13" x14ac:dyDescent="0.25">
      <c r="K270" s="50"/>
      <c r="M270" s="3">
        <v>73516.13</v>
      </c>
    </row>
    <row r="271" spans="11:13" ht="18.75" customHeight="1" x14ac:dyDescent="0.25">
      <c r="K271" s="50"/>
      <c r="M271" s="3">
        <v>0</v>
      </c>
    </row>
    <row r="272" spans="11:13" x14ac:dyDescent="0.25">
      <c r="K272" s="50"/>
      <c r="M272" s="3">
        <v>0</v>
      </c>
    </row>
    <row r="273" spans="6:13" ht="18.75" customHeight="1" x14ac:dyDescent="0.25">
      <c r="K273" s="50"/>
      <c r="M273" s="3">
        <v>0</v>
      </c>
    </row>
    <row r="274" spans="6:13" x14ac:dyDescent="0.25">
      <c r="F274" s="18"/>
      <c r="K274" s="50"/>
      <c r="M274" s="3">
        <v>0</v>
      </c>
    </row>
    <row r="275" spans="6:13" ht="18.75" customHeight="1" x14ac:dyDescent="0.25">
      <c r="K275" s="50"/>
      <c r="M275" s="3">
        <v>50</v>
      </c>
    </row>
    <row r="276" spans="6:13" x14ac:dyDescent="0.25">
      <c r="K276" s="50"/>
      <c r="M276" s="3">
        <v>3675806.3600000003</v>
      </c>
    </row>
    <row r="277" spans="6:13" ht="19.5" customHeight="1" x14ac:dyDescent="0.25">
      <c r="K277" s="50"/>
      <c r="M277" s="3">
        <v>514612.89</v>
      </c>
    </row>
    <row r="278" spans="6:13" x14ac:dyDescent="0.25">
      <c r="K278" s="50"/>
      <c r="M278" s="3">
        <v>73516.13</v>
      </c>
    </row>
    <row r="279" spans="6:13" x14ac:dyDescent="0.25">
      <c r="K279" s="50"/>
      <c r="M279" s="3">
        <v>0</v>
      </c>
    </row>
    <row r="280" spans="6:13" x14ac:dyDescent="0.25">
      <c r="K280" s="50"/>
      <c r="M280" s="3">
        <v>0</v>
      </c>
    </row>
    <row r="281" spans="6:13" x14ac:dyDescent="0.25">
      <c r="K281" s="50"/>
      <c r="M281" s="3">
        <v>0</v>
      </c>
    </row>
    <row r="282" spans="6:13" x14ac:dyDescent="0.25">
      <c r="K282" s="50"/>
      <c r="M282" s="3">
        <v>0</v>
      </c>
    </row>
    <row r="283" spans="6:13" ht="19.5" customHeight="1" x14ac:dyDescent="0.25">
      <c r="K283" s="50"/>
      <c r="M283" s="3">
        <v>0</v>
      </c>
    </row>
    <row r="284" spans="6:13" x14ac:dyDescent="0.25">
      <c r="K284" s="50"/>
      <c r="M284" s="3">
        <v>0</v>
      </c>
    </row>
    <row r="285" spans="6:13" ht="18.75" customHeight="1" x14ac:dyDescent="0.25">
      <c r="K285" s="50"/>
      <c r="M285" s="3">
        <v>0</v>
      </c>
    </row>
    <row r="286" spans="6:13" x14ac:dyDescent="0.25">
      <c r="K286" s="50"/>
      <c r="M286" s="3">
        <v>0</v>
      </c>
    </row>
    <row r="287" spans="6:13" x14ac:dyDescent="0.25">
      <c r="M287" s="3">
        <v>0</v>
      </c>
    </row>
    <row r="288" spans="6:13" x14ac:dyDescent="0.25">
      <c r="M288" s="3">
        <v>0</v>
      </c>
    </row>
    <row r="289" spans="11:13" x14ac:dyDescent="0.25">
      <c r="M289" s="3">
        <v>0</v>
      </c>
    </row>
    <row r="290" spans="11:13" x14ac:dyDescent="0.25">
      <c r="M290" s="3">
        <v>0</v>
      </c>
    </row>
    <row r="291" spans="11:13" ht="18.75" customHeight="1" x14ac:dyDescent="0.25">
      <c r="K291" s="50"/>
    </row>
    <row r="292" spans="11:13" x14ac:dyDescent="0.25">
      <c r="K292" s="50"/>
    </row>
    <row r="293" spans="11:13" ht="18.75" customHeight="1" x14ac:dyDescent="0.25">
      <c r="K293" s="50"/>
      <c r="M293" s="3">
        <v>27</v>
      </c>
    </row>
    <row r="294" spans="11:13" x14ac:dyDescent="0.25">
      <c r="K294" s="50"/>
      <c r="M294" s="3">
        <v>371527.6</v>
      </c>
    </row>
    <row r="295" spans="11:13" ht="19.5" customHeight="1" x14ac:dyDescent="0.25">
      <c r="K295" s="50"/>
      <c r="M295" s="3">
        <v>52013.86</v>
      </c>
    </row>
    <row r="296" spans="11:13" x14ac:dyDescent="0.25">
      <c r="K296" s="50"/>
      <c r="M296" s="3">
        <v>7430.5499999999993</v>
      </c>
    </row>
    <row r="297" spans="11:13" ht="18.75" customHeight="1" x14ac:dyDescent="0.25">
      <c r="K297" s="50"/>
      <c r="M297" s="3">
        <v>0</v>
      </c>
    </row>
    <row r="298" spans="11:13" x14ac:dyDescent="0.25">
      <c r="K298" s="50"/>
      <c r="M298" s="3">
        <v>0</v>
      </c>
    </row>
    <row r="299" spans="11:13" ht="18.75" customHeight="1" x14ac:dyDescent="0.25">
      <c r="K299" s="50"/>
      <c r="M299" s="3">
        <v>0</v>
      </c>
    </row>
    <row r="300" spans="11:13" x14ac:dyDescent="0.25">
      <c r="K300" s="50"/>
      <c r="M300" s="3">
        <v>0</v>
      </c>
    </row>
    <row r="301" spans="11:13" ht="18.75" customHeight="1" x14ac:dyDescent="0.25">
      <c r="K301" s="50"/>
      <c r="M301" s="3">
        <v>27</v>
      </c>
    </row>
    <row r="302" spans="11:13" x14ac:dyDescent="0.25">
      <c r="K302" s="50"/>
      <c r="M302" s="3">
        <v>371527.6</v>
      </c>
    </row>
    <row r="303" spans="11:13" ht="19.5" customHeight="1" x14ac:dyDescent="0.25">
      <c r="K303" s="50"/>
      <c r="M303" s="3">
        <v>52013.86</v>
      </c>
    </row>
    <row r="304" spans="11:13" x14ac:dyDescent="0.25">
      <c r="K304" s="50"/>
      <c r="M304" s="3">
        <v>7430.5499999999993</v>
      </c>
    </row>
    <row r="305" spans="11:13" x14ac:dyDescent="0.25">
      <c r="K305" s="50"/>
      <c r="M305" s="3">
        <v>0</v>
      </c>
    </row>
    <row r="306" spans="11:13" x14ac:dyDescent="0.25">
      <c r="K306" s="50"/>
      <c r="M306" s="3">
        <v>0</v>
      </c>
    </row>
    <row r="307" spans="11:13" x14ac:dyDescent="0.25">
      <c r="K307" s="50"/>
      <c r="M307" s="3">
        <v>0</v>
      </c>
    </row>
    <row r="308" spans="11:13" x14ac:dyDescent="0.25">
      <c r="K308" s="50"/>
      <c r="M308" s="3">
        <v>0</v>
      </c>
    </row>
    <row r="309" spans="11:13" ht="19.5" customHeight="1" x14ac:dyDescent="0.25">
      <c r="K309" s="50"/>
      <c r="M309" s="3">
        <v>0</v>
      </c>
    </row>
    <row r="310" spans="11:13" x14ac:dyDescent="0.25">
      <c r="K310" s="50"/>
      <c r="M310" s="3">
        <v>0</v>
      </c>
    </row>
    <row r="311" spans="11:13" ht="18.75" customHeight="1" x14ac:dyDescent="0.25">
      <c r="K311" s="50"/>
      <c r="M311" s="3">
        <v>0</v>
      </c>
    </row>
    <row r="312" spans="11:13" x14ac:dyDescent="0.25">
      <c r="K312" s="50"/>
      <c r="M312" s="3">
        <v>0</v>
      </c>
    </row>
    <row r="313" spans="11:13" x14ac:dyDescent="0.25">
      <c r="M313" s="3">
        <v>0</v>
      </c>
    </row>
    <row r="314" spans="11:13" x14ac:dyDescent="0.25">
      <c r="M314" s="3">
        <v>0</v>
      </c>
    </row>
    <row r="315" spans="11:13" x14ac:dyDescent="0.25">
      <c r="M315" s="3">
        <v>0</v>
      </c>
    </row>
    <row r="316" spans="11:13" x14ac:dyDescent="0.25">
      <c r="M316" s="3">
        <v>0</v>
      </c>
    </row>
    <row r="317" spans="11:13" ht="19.5" customHeight="1" x14ac:dyDescent="0.25">
      <c r="K317" s="50"/>
    </row>
    <row r="318" spans="11:13" x14ac:dyDescent="0.25">
      <c r="K318" s="50"/>
    </row>
    <row r="319" spans="11:13" ht="18.75" customHeight="1" x14ac:dyDescent="0.25">
      <c r="K319" s="50"/>
      <c r="M319" s="3">
        <v>1270.5999999999999</v>
      </c>
    </row>
    <row r="320" spans="11:13" x14ac:dyDescent="0.25">
      <c r="K320" s="50"/>
      <c r="M320" s="3">
        <v>73513797.890000001</v>
      </c>
    </row>
    <row r="321" spans="8:16" ht="20.25" customHeight="1" x14ac:dyDescent="0.25">
      <c r="K321" s="50"/>
      <c r="M321" s="3">
        <v>10360649.879999999</v>
      </c>
      <c r="P321" s="3">
        <f>O321+Q321</f>
        <v>0</v>
      </c>
    </row>
    <row r="322" spans="8:16" x14ac:dyDescent="0.25">
      <c r="K322" s="50"/>
      <c r="M322" s="3">
        <v>1470276.0699999998</v>
      </c>
    </row>
    <row r="323" spans="8:16" ht="18.75" customHeight="1" x14ac:dyDescent="0.25">
      <c r="K323" s="50"/>
      <c r="M323" s="3">
        <v>225</v>
      </c>
    </row>
    <row r="324" spans="8:16" ht="16.5" customHeight="1" x14ac:dyDescent="0.25">
      <c r="K324" s="50"/>
      <c r="M324" s="3">
        <v>4442674.05</v>
      </c>
    </row>
    <row r="325" spans="8:16" ht="18.75" customHeight="1" x14ac:dyDescent="0.25">
      <c r="K325" s="50"/>
      <c r="M325" s="3">
        <v>621974.37</v>
      </c>
    </row>
    <row r="326" spans="8:16" x14ac:dyDescent="0.25">
      <c r="K326" s="50"/>
      <c r="M326" s="3">
        <v>88853.48000000001</v>
      </c>
    </row>
    <row r="327" spans="8:16" ht="21" customHeight="1" x14ac:dyDescent="0.25">
      <c r="K327" s="50"/>
      <c r="M327" s="3">
        <v>959.8</v>
      </c>
    </row>
    <row r="328" spans="8:16" x14ac:dyDescent="0.25">
      <c r="K328" s="50"/>
      <c r="M328" s="3">
        <v>66586240.840000004</v>
      </c>
    </row>
    <row r="329" spans="8:16" ht="18.75" customHeight="1" x14ac:dyDescent="0.25">
      <c r="K329" s="50"/>
      <c r="M329" s="3">
        <v>9322073.790000001</v>
      </c>
    </row>
    <row r="330" spans="8:16" x14ac:dyDescent="0.25">
      <c r="K330" s="50"/>
      <c r="M330" s="3">
        <v>1331724.8899999999</v>
      </c>
    </row>
    <row r="331" spans="8:16" x14ac:dyDescent="0.25">
      <c r="H331" s="50"/>
      <c r="I331" s="50"/>
      <c r="J331" s="50"/>
      <c r="K331" s="50"/>
      <c r="M331" s="3">
        <v>0</v>
      </c>
    </row>
    <row r="332" spans="8:16" x14ac:dyDescent="0.25">
      <c r="K332" s="50"/>
      <c r="M332" s="3">
        <v>0</v>
      </c>
    </row>
    <row r="333" spans="8:16" x14ac:dyDescent="0.25">
      <c r="K333" s="50"/>
      <c r="M333" s="3">
        <v>0</v>
      </c>
    </row>
    <row r="334" spans="8:16" x14ac:dyDescent="0.25">
      <c r="K334" s="50"/>
      <c r="M334" s="3">
        <v>0</v>
      </c>
    </row>
    <row r="335" spans="8:16" x14ac:dyDescent="0.25">
      <c r="K335" s="50"/>
      <c r="M335" s="3">
        <v>3</v>
      </c>
    </row>
    <row r="336" spans="8:16" x14ac:dyDescent="0.25">
      <c r="K336" s="50"/>
      <c r="M336" s="3">
        <v>202112</v>
      </c>
    </row>
    <row r="337" spans="11:13" x14ac:dyDescent="0.25">
      <c r="K337" s="50"/>
      <c r="M337" s="3">
        <v>97013.759999999995</v>
      </c>
    </row>
    <row r="338" spans="11:13" x14ac:dyDescent="0.25">
      <c r="K338" s="50"/>
      <c r="M338" s="3">
        <v>4042.2400000000002</v>
      </c>
    </row>
    <row r="339" spans="11:13" x14ac:dyDescent="0.25">
      <c r="K339" s="50"/>
      <c r="M339" s="3">
        <v>83</v>
      </c>
    </row>
    <row r="340" spans="11:13" x14ac:dyDescent="0.25">
      <c r="K340" s="50"/>
      <c r="L340" s="3">
        <v>2704083</v>
      </c>
      <c r="M340" s="3">
        <v>2282771</v>
      </c>
    </row>
    <row r="341" spans="11:13" x14ac:dyDescent="0.25">
      <c r="K341" s="50"/>
      <c r="M341" s="3">
        <v>319587.96000000002</v>
      </c>
    </row>
    <row r="342" spans="11:13" x14ac:dyDescent="0.25">
      <c r="K342" s="50"/>
      <c r="L342" s="3">
        <v>125548</v>
      </c>
      <c r="M342" s="3">
        <v>45655.460000000006</v>
      </c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2017-18</vt:lpstr>
      <vt:lpstr>Footnotes</vt:lpstr>
      <vt:lpstr>Footnotes!Print_Area</vt:lpstr>
      <vt:lpstr>'FY 2017-18'!Print_Area</vt:lpstr>
      <vt:lpstr>'FY 2017-18'!Print_Titles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pgcb</dc:creator>
  <cp:lastModifiedBy>Hand, Kristin (PGCB)</cp:lastModifiedBy>
  <cp:lastPrinted>2018-07-23T12:38:07Z</cp:lastPrinted>
  <dcterms:created xsi:type="dcterms:W3CDTF">2016-07-14T13:53:17Z</dcterms:created>
  <dcterms:modified xsi:type="dcterms:W3CDTF">2018-07-23T12:38:14Z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2016-17 Table Games Monthly Revenue Report.xlsx</vt:lpwstr>
  </property>
</Properties>
</file>