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G:\Gaming Revenue\Slots Revenue Reports\Monthly Report\"/>
    </mc:Choice>
  </mc:AlternateContent>
  <bookViews>
    <workbookView xWindow="-210" yWindow="1260" windowWidth="15480" windowHeight="417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7-18"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externalReferences>
    <externalReference r:id="rId44"/>
    <externalReference r:id="rId45"/>
  </externalReferences>
  <definedNames>
    <definedName name="_xlnm.Print_Area" localSheetId="16">'Feb 19'!$A$7:$F$61</definedName>
    <definedName name="_xlnm.Print_Area" localSheetId="34">Footnotes!$A$1:$F$11</definedName>
    <definedName name="_xlnm.Print_Area" localSheetId="33">'FY 17-18'!$B$1:$P$212</definedName>
    <definedName name="_xlnm.Print_Area" localSheetId="39">'June 4'!$A$7:$F$72</definedName>
    <definedName name="_xlnm.Print_Area" localSheetId="19">'Mar 12'!$A$7:$F$61</definedName>
    <definedName name="_xlnm.Print_Titles" localSheetId="16">'Feb 19'!$1:$6</definedName>
    <definedName name="_xlnm.Print_Titles" localSheetId="33">'FY 17-18'!$A:$A,'FY 17-18'!$1:$4</definedName>
    <definedName name="_xlnm.Print_Titles" localSheetId="39">'June 4'!$1:$5</definedName>
    <definedName name="_xlnm.Print_Titles" localSheetId="19">'Mar 12'!$1:$6</definedName>
  </definedNames>
  <calcPr calcId="171027"/>
</workbook>
</file>

<file path=xl/calcChain.xml><?xml version="1.0" encoding="utf-8"?>
<calcChain xmlns="http://schemas.openxmlformats.org/spreadsheetml/2006/main">
  <c r="M212" i="45" l="1"/>
  <c r="M196" i="45"/>
  <c r="M180" i="45"/>
  <c r="M164" i="45"/>
  <c r="M148" i="45"/>
  <c r="M132" i="45"/>
  <c r="M116" i="45"/>
  <c r="M100" i="45"/>
  <c r="M84" i="45"/>
  <c r="M68" i="45"/>
  <c r="M52" i="45"/>
  <c r="M36" i="45"/>
  <c r="M20" i="45"/>
  <c r="O8" i="45" l="1"/>
  <c r="O9" i="45"/>
  <c r="O10" i="45"/>
  <c r="O11" i="45"/>
  <c r="O12" i="45"/>
  <c r="O13" i="45"/>
  <c r="O14" i="45"/>
  <c r="O15" i="45"/>
  <c r="O16" i="45"/>
  <c r="O17" i="45"/>
  <c r="O24" i="45"/>
  <c r="O25" i="45"/>
  <c r="O26" i="45"/>
  <c r="O27" i="45"/>
  <c r="O28" i="45"/>
  <c r="O29" i="45"/>
  <c r="O30" i="45"/>
  <c r="O31" i="45"/>
  <c r="O32" i="45"/>
  <c r="O33" i="45"/>
  <c r="O120" i="45" l="1"/>
  <c r="B84" i="45" l="1"/>
  <c r="B68" i="45"/>
  <c r="B52" i="45"/>
  <c r="B36" i="45"/>
  <c r="B20" i="45"/>
  <c r="O209" i="45" l="1"/>
  <c r="O208" i="45"/>
  <c r="O207" i="45"/>
  <c r="O206" i="45"/>
  <c r="O205" i="45"/>
  <c r="O204" i="45"/>
  <c r="O203" i="45"/>
  <c r="O202" i="45"/>
  <c r="O201" i="45"/>
  <c r="O200" i="45"/>
  <c r="O193" i="45"/>
  <c r="O192" i="45"/>
  <c r="O191" i="45"/>
  <c r="O190" i="45"/>
  <c r="O189" i="45"/>
  <c r="O188" i="45"/>
  <c r="O187" i="45"/>
  <c r="O186" i="45"/>
  <c r="O185" i="45"/>
  <c r="O184" i="45"/>
  <c r="O177" i="45"/>
  <c r="O176" i="45"/>
  <c r="O175" i="45"/>
  <c r="O174" i="45"/>
  <c r="O173" i="45"/>
  <c r="O172" i="45"/>
  <c r="O171" i="45"/>
  <c r="O170" i="45"/>
  <c r="O169" i="45"/>
  <c r="O168" i="45"/>
  <c r="O161" i="45"/>
  <c r="O160" i="45"/>
  <c r="O159" i="45"/>
  <c r="O158" i="45"/>
  <c r="O157" i="45"/>
  <c r="O156" i="45"/>
  <c r="O155" i="45"/>
  <c r="O154" i="45"/>
  <c r="O153" i="45"/>
  <c r="O152" i="45"/>
  <c r="O145" i="45"/>
  <c r="O144" i="45"/>
  <c r="O143" i="45"/>
  <c r="O142" i="45"/>
  <c r="O141" i="45"/>
  <c r="O140" i="45"/>
  <c r="O139" i="45"/>
  <c r="O138" i="45"/>
  <c r="O137" i="45"/>
  <c r="O136" i="45"/>
  <c r="O129" i="45"/>
  <c r="O128" i="45"/>
  <c r="O127" i="45"/>
  <c r="O126" i="45"/>
  <c r="O125" i="45"/>
  <c r="O124" i="45"/>
  <c r="O123" i="45"/>
  <c r="O122" i="45"/>
  <c r="O121" i="45"/>
  <c r="O113" i="45"/>
  <c r="O112" i="45"/>
  <c r="O111" i="45"/>
  <c r="O110" i="45"/>
  <c r="O109" i="45"/>
  <c r="O108" i="45"/>
  <c r="O107" i="45"/>
  <c r="O106" i="45"/>
  <c r="O105" i="45"/>
  <c r="O104" i="45"/>
  <c r="O97" i="45"/>
  <c r="O96" i="45"/>
  <c r="O95" i="45"/>
  <c r="O94" i="45"/>
  <c r="O93" i="45"/>
  <c r="O92" i="45"/>
  <c r="O91" i="45"/>
  <c r="O90" i="45"/>
  <c r="O89" i="45"/>
  <c r="O88" i="45"/>
  <c r="O81" i="45"/>
  <c r="O80" i="45"/>
  <c r="O79" i="45"/>
  <c r="O78" i="45"/>
  <c r="O77" i="45"/>
  <c r="O76" i="45"/>
  <c r="O75" i="45"/>
  <c r="O74" i="45"/>
  <c r="O73" i="45"/>
  <c r="O72" i="45"/>
  <c r="O65" i="45"/>
  <c r="O64" i="45"/>
  <c r="O63" i="45"/>
  <c r="O62" i="45"/>
  <c r="O61" i="45"/>
  <c r="O60" i="45"/>
  <c r="O59" i="45"/>
  <c r="O58" i="45"/>
  <c r="O57" i="45"/>
  <c r="O56" i="45"/>
  <c r="O49" i="45"/>
  <c r="O48" i="45"/>
  <c r="O47" i="45"/>
  <c r="O46" i="45"/>
  <c r="O45" i="45"/>
  <c r="O44" i="45"/>
  <c r="O43" i="45"/>
  <c r="O42" i="45"/>
  <c r="O41" i="45"/>
  <c r="O40" i="45"/>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s="1"/>
  <c r="B56" i="42"/>
  <c r="B58" i="42" s="1"/>
  <c r="B57" i="42"/>
  <c r="B46" i="42"/>
  <c r="B48" i="42" s="1"/>
  <c r="B23" i="42"/>
  <c r="B25" i="42" s="1"/>
  <c r="B24" i="42"/>
  <c r="B34" i="42"/>
  <c r="B36" i="42" s="1"/>
  <c r="B12" i="42"/>
  <c r="B13" i="42"/>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s="1"/>
  <c r="B64" i="38"/>
  <c r="B63" i="38"/>
  <c r="B62" i="38"/>
  <c r="B55" i="38"/>
  <c r="B57" i="38" s="1"/>
  <c r="B54" i="38"/>
  <c r="B53" i="38"/>
  <c r="B52" i="38"/>
  <c r="B45" i="38"/>
  <c r="B47" i="38" s="1"/>
  <c r="B44" i="38"/>
  <c r="B43" i="38"/>
  <c r="B42" i="38"/>
  <c r="B33" i="38"/>
  <c r="B35" i="38"/>
  <c r="B31" i="38"/>
  <c r="B30" i="38"/>
  <c r="B29" i="38"/>
  <c r="B22" i="38"/>
  <c r="B24" i="38" s="1"/>
  <c r="B21" i="38"/>
  <c r="B20" i="38"/>
  <c r="B19" i="38"/>
  <c r="B12" i="38"/>
  <c r="B13" i="38" s="1"/>
  <c r="B14" i="38"/>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s="1"/>
  <c r="B67" i="35"/>
  <c r="B65" i="35"/>
  <c r="B64" i="35"/>
  <c r="B63" i="35"/>
  <c r="B62" i="35"/>
  <c r="B55" i="35"/>
  <c r="B57" i="35" s="1"/>
  <c r="B54" i="35"/>
  <c r="B53" i="35"/>
  <c r="B52" i="35"/>
  <c r="B45" i="35"/>
  <c r="B47" i="35" s="1"/>
  <c r="B44" i="35"/>
  <c r="B43" i="35"/>
  <c r="B42" i="35"/>
  <c r="B33" i="35"/>
  <c r="B35" i="35"/>
  <c r="B32" i="35"/>
  <c r="B31" i="35"/>
  <c r="B30" i="35"/>
  <c r="B29" i="35"/>
  <c r="B22" i="35"/>
  <c r="B24" i="35" s="1"/>
  <c r="B21" i="35"/>
  <c r="B20" i="35"/>
  <c r="B19" i="35"/>
  <c r="B12" i="35"/>
  <c r="B14" i="35" s="1"/>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56" i="33" s="1"/>
  <c r="B45" i="33"/>
  <c r="B47" i="33" s="1"/>
  <c r="B33" i="33"/>
  <c r="B34" i="33" s="1"/>
  <c r="B22" i="33"/>
  <c r="B24" i="33" s="1"/>
  <c r="B12" i="33"/>
  <c r="B14" i="33" s="1"/>
  <c r="B59" i="32"/>
  <c r="B59" i="31"/>
  <c r="B59" i="30"/>
  <c r="B58" i="28"/>
  <c r="F55" i="28"/>
  <c r="F57" i="28" s="1"/>
  <c r="D55" i="28"/>
  <c r="D56" i="28" s="1"/>
  <c r="D57" i="28"/>
  <c r="B44" i="28"/>
  <c r="B45" i="28" s="1"/>
  <c r="B32" i="28"/>
  <c r="B33" i="28" s="1"/>
  <c r="B34" i="28"/>
  <c r="B22" i="28"/>
  <c r="B23" i="28" s="1"/>
  <c r="B12" i="28"/>
  <c r="B14" i="28"/>
  <c r="B55" i="28"/>
  <c r="B57" i="28" s="1"/>
  <c r="F54" i="28"/>
  <c r="D54" i="28"/>
  <c r="B54" i="28"/>
  <c r="F53" i="28"/>
  <c r="D53" i="28"/>
  <c r="B43" i="28"/>
  <c r="B53" i="28" s="1"/>
  <c r="B31" i="28"/>
  <c r="B21" i="28"/>
  <c r="F52" i="28"/>
  <c r="D52" i="28"/>
  <c r="B42" i="28"/>
  <c r="B30" i="28"/>
  <c r="B20" i="28"/>
  <c r="B9" i="28"/>
  <c r="B52" i="28"/>
  <c r="F51" i="28"/>
  <c r="D51" i="28"/>
  <c r="B41" i="28"/>
  <c r="B29" i="28"/>
  <c r="B19" i="28"/>
  <c r="B8" i="28"/>
  <c r="B51" i="28"/>
  <c r="F46" i="28"/>
  <c r="D46" i="28"/>
  <c r="B46" i="28"/>
  <c r="F45" i="28"/>
  <c r="D45" i="28"/>
  <c r="F34" i="28"/>
  <c r="D34" i="28"/>
  <c r="F33" i="28"/>
  <c r="D33" i="28"/>
  <c r="F24" i="28"/>
  <c r="D24" i="28"/>
  <c r="F23" i="28"/>
  <c r="D23" i="28"/>
  <c r="F14" i="28"/>
  <c r="D14" i="28"/>
  <c r="F13" i="28"/>
  <c r="D13" i="28"/>
  <c r="B13" i="28"/>
  <c r="F46" i="26"/>
  <c r="F45" i="26"/>
  <c r="F34" i="26"/>
  <c r="F33" i="26"/>
  <c r="F24" i="26"/>
  <c r="F23" i="26"/>
  <c r="F14" i="26"/>
  <c r="F13" i="26"/>
  <c r="F55" i="26"/>
  <c r="F57" i="26" s="1"/>
  <c r="F54" i="26"/>
  <c r="F53" i="26"/>
  <c r="F52" i="26"/>
  <c r="F51" i="26"/>
  <c r="D55" i="26"/>
  <c r="D57" i="26" s="1"/>
  <c r="D54" i="26"/>
  <c r="D53" i="26"/>
  <c r="D52" i="26"/>
  <c r="D51" i="26"/>
  <c r="D46" i="26"/>
  <c r="D45" i="26"/>
  <c r="D34" i="26"/>
  <c r="D33" i="26"/>
  <c r="D24" i="26"/>
  <c r="D23" i="26"/>
  <c r="D14" i="26"/>
  <c r="D13" i="26"/>
  <c r="B58" i="26"/>
  <c r="B44" i="26"/>
  <c r="B45" i="26" s="1"/>
  <c r="B32" i="26"/>
  <c r="B33" i="26" s="1"/>
  <c r="B22" i="26"/>
  <c r="B24" i="26" s="1"/>
  <c r="B12" i="26"/>
  <c r="B14" i="26" s="1"/>
  <c r="B54" i="26"/>
  <c r="B42" i="26"/>
  <c r="B30" i="26"/>
  <c r="B20" i="26"/>
  <c r="B9" i="26"/>
  <c r="B52" i="26"/>
  <c r="B43" i="26"/>
  <c r="B53" i="26" s="1"/>
  <c r="B31" i="26"/>
  <c r="B21" i="26"/>
  <c r="B41" i="26"/>
  <c r="B29" i="26"/>
  <c r="B19" i="26"/>
  <c r="B8" i="26"/>
  <c r="B51"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B23" i="26"/>
  <c r="B55" i="26"/>
  <c r="B56" i="26" s="1"/>
  <c r="B47" i="42"/>
  <c r="D56" i="26"/>
  <c r="B56" i="28"/>
  <c r="B23" i="33"/>
  <c r="B35" i="33"/>
  <c r="F56" i="28"/>
  <c r="B46" i="35"/>
  <c r="B34" i="38"/>
  <c r="B35" i="42"/>
  <c r="B68" i="42"/>
  <c r="B34" i="35"/>
  <c r="B56" i="35"/>
  <c r="B46" i="38"/>
  <c r="B14" i="42"/>
  <c r="B56" i="38" l="1"/>
  <c r="B46" i="26"/>
  <c r="B34" i="26"/>
  <c r="B13" i="26"/>
  <c r="B57" i="26"/>
  <c r="B46" i="33"/>
  <c r="B13" i="35"/>
  <c r="B24" i="28"/>
  <c r="B13" i="33"/>
  <c r="B58" i="33"/>
  <c r="B57" i="33"/>
  <c r="B67" i="38"/>
  <c r="F56" i="26"/>
  <c r="B23" i="38"/>
  <c r="B23" i="35"/>
</calcChain>
</file>

<file path=xl/sharedStrings.xml><?xml version="1.0" encoding="utf-8"?>
<sst xmlns="http://schemas.openxmlformats.org/spreadsheetml/2006/main" count="2057" uniqueCount="134">
  <si>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</si>
  <si>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</si>
  <si>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</si>
  <si>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</si>
  <si>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</si>
  <si>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</si>
  <si>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</si>
  <si>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</si>
  <si>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</si>
  <si>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</si>
  <si>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</si>
  <si>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</si>
  <si>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</si>
  <si>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</si>
  <si>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</si>
  <si>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</si>
  <si>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</si>
  <si>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</si>
  <si>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</si>
  <si>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</si>
  <si>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</si>
  <si>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</si>
  <si>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</si>
  <si>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</si>
  <si>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</si>
  <si>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</si>
  <si>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</si>
  <si>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</si>
  <si>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</si>
  <si>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</si>
  <si>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</si>
  <si>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</si>
  <si>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</si>
  <si>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</si>
  <si>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</si>
  <si>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</si>
  <si>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</si>
  <si>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</si>
  <si>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</si>
  <si>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</si>
  <si>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</si>
  <si>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</si>
  <si>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</si>
  <si>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</si>
  <si>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</si>
  <si>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</si>
  <si>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</si>
  <si>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</si>
  <si>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</si>
  <si>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</si>
  <si>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</si>
  <si>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</si>
  <si>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</si>
  <si>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</si>
  <si>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</si>
  <si>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</si>
  <si>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</si>
  <si>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</si>
  <si>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</si>
  <si>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</si>
  <si>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</si>
  <si>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</si>
  <si>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</si>
  <si>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</si>
  <si>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</si>
  <si>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</si>
  <si>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</si>
  <si>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</si>
  <si>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</si>
  <si>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</si>
  <si>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</si>
  <si>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</si>
  <si>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</si>
  <si>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</si>
  <si>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</si>
  <si>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</si>
  <si>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</si>
  <si>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</si>
  <si>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</si>
  <si>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</si>
  <si>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</si>
  <si>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</si>
  <si>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</si>
  <si>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</si>
  <si>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</si>
  <si>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</si>
  <si>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</si>
  <si>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</si>
  <si>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</si>
  <si>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</si>
  <si>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</si>
  <si>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</si>
  <si>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</si>
  <si>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</si>
  <si>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</si>
  <si>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</si>
  <si>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</si>
  <si>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</si>
  <si>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</si>
  <si>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</si>
  <si>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</si>
  <si>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</si>
  <si>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</si>
  <si>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</si>
  <si>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</si>
  <si>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</si>
  <si>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</si>
  <si>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</si>
  <si>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</si>
  <si>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</si>
  <si>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</si>
  <si>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</si>
  <si>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</si>
  <si>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</si>
  <si>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Valley Forge</t>
  </si>
  <si>
    <t>Harrah's Philadelphia</t>
  </si>
  <si>
    <t>Nemacolin</t>
  </si>
  <si>
    <t>MONTHLY SLOT MACHINE GAMING REVENUES</t>
  </si>
  <si>
    <t>July 2017</t>
  </si>
  <si>
    <t>August 2017</t>
  </si>
  <si>
    <t>September 2017</t>
  </si>
  <si>
    <t>October 2017</t>
  </si>
  <si>
    <t>November 2017</t>
  </si>
  <si>
    <t>December 2017</t>
  </si>
  <si>
    <t>January 2018</t>
  </si>
  <si>
    <t>February 2018</t>
  </si>
  <si>
    <t>March 2018</t>
  </si>
  <si>
    <t>April 2018</t>
  </si>
  <si>
    <t>May 2018</t>
  </si>
  <si>
    <t>June 2018</t>
  </si>
  <si>
    <t>FY 2017/2018 Total</t>
  </si>
  <si>
    <r>
      <t xml:space="preserve">EDTF (6%) </t>
    </r>
    <r>
      <rPr>
        <vertAlign val="superscript"/>
        <sz val="10"/>
        <rFont val="Book Antiqua"/>
        <family val="1"/>
      </rPr>
      <t>4</t>
    </r>
  </si>
  <si>
    <r>
      <t xml:space="preserve">LSA (2%, 4% Cat 3's Only) </t>
    </r>
    <r>
      <rPr>
        <vertAlign val="superscript"/>
        <sz val="10"/>
        <rFont val="Book Antiqua"/>
        <family val="1"/>
      </rPr>
      <t>3</t>
    </r>
  </si>
  <si>
    <r>
      <t xml:space="preserve">LSA (2%) </t>
    </r>
    <r>
      <rPr>
        <vertAlign val="superscript"/>
        <sz val="10"/>
        <rFont val="Book Antiqua"/>
        <family val="1"/>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</si>
</sst>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20" x14ac:knownFonts="1">
    <font>
      <sz val="10"/>
      <name val="Arial"/>
    </font>
    <font>
      <sz val="11"/>
      <color theme="1"/>
      <name val="Calibri"/>
      <family val="2"/>
      <scheme val="minor"/>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108">
    <xf numFmtId="0" fontId="0" fillId="0" borderId="0" xfId="0"/>
    <xf numFmtId="0" fontId="3" fillId="0" borderId="0" xfId="0" applyFont="1"/>
    <xf numFmtId="0" fontId="3"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6" fillId="0" borderId="0" xfId="0" applyFont="1"/>
    <xf numFmtId="0" fontId="7" fillId="0" borderId="0" xfId="0" applyFont="1"/>
    <xf numFmtId="0" fontId="4" fillId="0" borderId="0" xfId="0" applyFont="1" applyBorder="1"/>
    <xf numFmtId="49" fontId="0" fillId="0" borderId="0" xfId="0" applyNumberFormat="1" applyBorder="1" applyAlignment="1"/>
    <xf numFmtId="49" fontId="2"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9" fillId="0" borderId="0" xfId="0" applyFont="1" applyAlignment="1">
      <alignment horizontal="center"/>
    </xf>
    <xf numFmtId="0" fontId="8" fillId="0" borderId="0" xfId="0" applyFont="1" applyAlignment="1">
      <alignment horizontal="center"/>
    </xf>
    <xf numFmtId="49" fontId="0" fillId="0" borderId="0" xfId="0" applyNumberFormat="1" applyBorder="1" applyAlignment="1">
      <alignment horizontal="center"/>
    </xf>
    <xf numFmtId="0" fontId="8" fillId="0" borderId="0" xfId="0" applyFont="1" applyBorder="1" applyAlignment="1">
      <alignment horizontal="center"/>
    </xf>
    <xf numFmtId="38" fontId="0" fillId="0" borderId="0" xfId="0" applyNumberFormat="1"/>
    <xf numFmtId="0" fontId="10" fillId="0" borderId="0" xfId="0" applyFont="1"/>
    <xf numFmtId="16" fontId="4" fillId="0" borderId="0" xfId="0" quotePrefix="1" applyNumberFormat="1" applyFont="1" applyBorder="1" applyAlignment="1">
      <alignment horizontal="center"/>
    </xf>
    <xf numFmtId="43" fontId="3" fillId="0" borderId="0" xfId="1" applyFont="1"/>
    <xf numFmtId="8" fontId="3" fillId="0" borderId="0" xfId="0" applyNumberFormat="1" applyFont="1"/>
    <xf numFmtId="43" fontId="0" fillId="0" borderId="0" xfId="1" applyFont="1"/>
    <xf numFmtId="0" fontId="10" fillId="0" borderId="0" xfId="0" quotePrefix="1" applyFont="1"/>
    <xf numFmtId="0" fontId="4"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10" fillId="0" borderId="0" xfId="0" applyFont="1" applyAlignment="1">
      <alignment horizontal="left" indent="1"/>
    </xf>
    <xf numFmtId="8" fontId="11" fillId="0" borderId="0" xfId="0" applyNumberFormat="1" applyFont="1"/>
    <xf numFmtId="164" fontId="2" fillId="0" borderId="0" xfId="1" applyNumberFormat="1"/>
    <xf numFmtId="9" fontId="0" fillId="0" borderId="0" xfId="3" applyFont="1"/>
    <xf numFmtId="165" fontId="0" fillId="0" borderId="0" xfId="0" applyNumberFormat="1"/>
    <xf numFmtId="8" fontId="15" fillId="0" borderId="0" xfId="0" applyNumberFormat="1" applyFont="1"/>
    <xf numFmtId="0" fontId="11" fillId="0" borderId="0" xfId="0" applyFont="1"/>
    <xf numFmtId="49" fontId="11" fillId="0" borderId="0" xfId="0" applyNumberFormat="1" applyFont="1" applyBorder="1" applyAlignment="1">
      <alignment horizontal="center"/>
    </xf>
    <xf numFmtId="0" fontId="12" fillId="0" borderId="0" xfId="0" applyFont="1" applyBorder="1"/>
    <xf numFmtId="49" fontId="11" fillId="0" borderId="2" xfId="0" applyNumberFormat="1" applyFont="1" applyBorder="1" applyAlignment="1">
      <alignment horizontal="center"/>
    </xf>
    <xf numFmtId="0" fontId="14" fillId="0" borderId="0" xfId="0" applyFont="1"/>
    <xf numFmtId="0" fontId="12" fillId="0" borderId="0" xfId="0" applyFont="1"/>
    <xf numFmtId="3" fontId="11" fillId="0" borderId="0" xfId="0" applyNumberFormat="1" applyFont="1"/>
    <xf numFmtId="3" fontId="15" fillId="0" borderId="0" xfId="0" applyNumberFormat="1" applyFont="1"/>
    <xf numFmtId="0" fontId="16" fillId="0" borderId="0" xfId="0" applyFont="1"/>
    <xf numFmtId="4" fontId="11" fillId="0" borderId="0" xfId="0" applyNumberFormat="1" applyFont="1"/>
    <xf numFmtId="0" fontId="0" fillId="0" borderId="2" xfId="0" applyBorder="1"/>
    <xf numFmtId="0" fontId="0" fillId="0" borderId="0" xfId="0" applyBorder="1"/>
    <xf numFmtId="49" fontId="11" fillId="0" borderId="0" xfId="0" applyNumberFormat="1" applyFont="1" applyBorder="1" applyAlignment="1"/>
    <xf numFmtId="0" fontId="10" fillId="0" borderId="0" xfId="0" applyFont="1" applyAlignment="1">
      <alignment horizontal="left"/>
    </xf>
    <xf numFmtId="0" fontId="10" fillId="0" borderId="0" xfId="0" applyFont="1" applyAlignment="1">
      <alignment horizontal="left" vertical="center"/>
    </xf>
    <xf numFmtId="0" fontId="0" fillId="0" borderId="0" xfId="0" applyAlignment="1">
      <alignment vertical="center"/>
    </xf>
    <xf numFmtId="8" fontId="14" fillId="0" borderId="0" xfId="0" applyNumberFormat="1" applyFont="1"/>
    <xf numFmtId="8" fontId="11" fillId="0" borderId="0" xfId="0" applyNumberFormat="1" applyFont="1" applyAlignment="1">
      <alignment horizontal="right"/>
    </xf>
    <xf numFmtId="37" fontId="11" fillId="0" borderId="0" xfId="2" applyNumberFormat="1" applyFont="1" applyAlignment="1">
      <alignment horizontal="right"/>
    </xf>
    <xf numFmtId="166" fontId="11" fillId="0" borderId="0" xfId="3" applyNumberFormat="1" applyFont="1" applyAlignment="1">
      <alignment horizontal="right"/>
    </xf>
    <xf numFmtId="166" fontId="11" fillId="0" borderId="0" xfId="3" applyNumberFormat="1" applyFont="1"/>
    <xf numFmtId="0" fontId="18" fillId="0" borderId="0" xfId="0" applyFont="1" applyAlignment="1">
      <alignment horizontal="left"/>
    </xf>
    <xf numFmtId="0" fontId="18" fillId="0" borderId="0" xfId="0" applyFont="1" applyAlignment="1">
      <alignment horizontal="left" vertical="center"/>
    </xf>
    <xf numFmtId="44" fontId="11" fillId="0" borderId="0" xfId="2" applyFont="1"/>
    <xf numFmtId="166" fontId="11" fillId="0" borderId="0" xfId="3" applyNumberFormat="1" applyFont="1" applyBorder="1"/>
    <xf numFmtId="0" fontId="18" fillId="0" borderId="0" xfId="0" applyFont="1"/>
    <xf numFmtId="3" fontId="11" fillId="0" borderId="0" xfId="0" applyNumberFormat="1" applyFont="1" applyAlignment="1">
      <alignment horizontal="right"/>
    </xf>
    <xf numFmtId="0" fontId="0" fillId="0" borderId="0" xfId="0" applyAlignment="1">
      <alignment wrapText="1"/>
    </xf>
    <xf numFmtId="8" fontId="10" fillId="0" borderId="0" xfId="0" applyNumberFormat="1" applyFont="1" applyAlignment="1">
      <alignment horizontal="left"/>
    </xf>
    <xf numFmtId="9" fontId="10" fillId="0" borderId="0" xfId="3" applyFont="1" applyAlignment="1">
      <alignment horizontal="left"/>
    </xf>
    <xf numFmtId="166" fontId="0" fillId="0" borderId="0" xfId="3" applyNumberFormat="1" applyFont="1"/>
    <xf numFmtId="10" fontId="11" fillId="0" borderId="0" xfId="3" applyNumberFormat="1" applyFont="1"/>
    <xf numFmtId="9" fontId="11" fillId="0" borderId="0" xfId="3" applyFont="1"/>
    <xf numFmtId="166" fontId="10" fillId="0" borderId="0" xfId="3" applyNumberFormat="1" applyFont="1" applyAlignment="1">
      <alignment horizontal="left" vertical="center"/>
    </xf>
    <xf numFmtId="0" fontId="0" fillId="0" borderId="0" xfId="0" applyAlignment="1">
      <alignment horizontal="center" vertical="center"/>
    </xf>
    <xf numFmtId="8" fontId="11" fillId="0" borderId="0" xfId="0" applyNumberFormat="1" applyFont="1" applyFill="1"/>
    <xf numFmtId="38" fontId="15" fillId="0" borderId="0" xfId="0" applyNumberFormat="1" applyFont="1"/>
    <xf numFmtId="44" fontId="0" fillId="0" borderId="0" xfId="2" applyFont="1"/>
    <xf numFmtId="166" fontId="11" fillId="0" borderId="0" xfId="0" applyNumberFormat="1" applyFont="1"/>
    <xf numFmtId="10" fontId="11" fillId="0" borderId="0" xfId="3" applyNumberFormat="1" applyFont="1" applyAlignment="1">
      <alignment horizontal="right"/>
    </xf>
    <xf numFmtId="10" fontId="11" fillId="0" borderId="0" xfId="3" applyNumberFormat="1" applyFont="1" applyBorder="1"/>
    <xf numFmtId="4" fontId="0" fillId="0" borderId="0" xfId="0" applyNumberFormat="1"/>
    <xf numFmtId="4" fontId="12" fillId="0" borderId="0" xfId="0" applyNumberFormat="1" applyFont="1" applyBorder="1"/>
    <xf numFmtId="4" fontId="0" fillId="0" borderId="0" xfId="0" applyNumberFormat="1" applyAlignment="1">
      <alignment wrapText="1"/>
    </xf>
    <xf numFmtId="165" fontId="0" fillId="0" borderId="0" xfId="0" applyNumberFormat="1" applyAlignment="1">
      <alignment horizontal="center" vertical="center"/>
    </xf>
    <xf numFmtId="165" fontId="11" fillId="0" borderId="0" xfId="0" applyNumberFormat="1" applyFont="1" applyBorder="1" applyAlignment="1">
      <alignment horizontal="center"/>
    </xf>
    <xf numFmtId="165" fontId="13" fillId="0" borderId="2" xfId="0" applyNumberFormat="1" applyFont="1" applyBorder="1" applyAlignment="1">
      <alignment horizontal="center"/>
    </xf>
    <xf numFmtId="165" fontId="13" fillId="0" borderId="0" xfId="0" applyNumberFormat="1" applyFont="1" applyBorder="1" applyAlignment="1">
      <alignment horizontal="center"/>
    </xf>
    <xf numFmtId="165" fontId="11" fillId="0" borderId="0" xfId="0" applyNumberFormat="1" applyFont="1"/>
    <xf numFmtId="165" fontId="11" fillId="0" borderId="0" xfId="0" applyNumberFormat="1" applyFont="1" applyFill="1"/>
    <xf numFmtId="165" fontId="15" fillId="0" borderId="0" xfId="0" applyNumberFormat="1" applyFont="1"/>
    <xf numFmtId="165" fontId="11" fillId="0" borderId="0" xfId="3" applyNumberFormat="1" applyFont="1"/>
    <xf numFmtId="0" fontId="0" fillId="0" borderId="0" xfId="0" applyAlignment="1">
      <alignment wrapText="1"/>
    </xf>
    <xf numFmtId="44" fontId="11" fillId="0" borderId="0" xfId="2" applyFont="1" applyAlignment="1">
      <alignment horizontal="right"/>
    </xf>
    <xf numFmtId="8" fontId="11" fillId="0" borderId="0" xfId="0" applyNumberFormat="1" applyFont="1" applyBorder="1"/>
    <xf numFmtId="37" fontId="0" fillId="0" borderId="0" xfId="0" applyNumberFormat="1"/>
    <xf numFmtId="17" fontId="0" fillId="0" borderId="0" xfId="0" applyNumberFormat="1"/>
    <xf numFmtId="10" fontId="0" fillId="0" borderId="0" xfId="0" applyNumberFormat="1"/>
    <xf numFmtId="0" fontId="0" fillId="0" borderId="0" xfId="0" applyAlignment="1"/>
    <xf numFmtId="0" fontId="9"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0" fontId="10" fillId="0" borderId="0" xfId="0" quotePrefix="1" applyFont="1" applyAlignment="1">
      <alignment wrapText="1"/>
    </xf>
    <xf numFmtId="0" fontId="10" fillId="0" borderId="0" xfId="0" applyFont="1" applyAlignment="1">
      <alignment wrapText="1"/>
    </xf>
    <xf numFmtId="0" fontId="10" fillId="0" borderId="0" xfId="0" quotePrefix="1" applyFont="1" applyAlignment="1">
      <alignment horizontal="left" wrapText="1"/>
    </xf>
    <xf numFmtId="0" fontId="0" fillId="0" borderId="0" xfId="0" applyAlignment="1">
      <alignment horizontal="center" vertical="center"/>
    </xf>
    <xf numFmtId="0" fontId="19" fillId="0" borderId="0" xfId="0" applyFont="1" applyAlignment="1">
      <alignment horizontal="center" vertical="center"/>
    </xf>
    <xf numFmtId="0" fontId="18"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165" fontId="0" fillId="0" borderId="0" xfId="2" applyNumberFormat="1" applyFont="1"/>
  </cellXfs>
  <cellStyles count="6">
    <cellStyle name="Comma" xfId="1" builtinId="3"/>
    <cellStyle name="Currency" xfId="2" builtinId="4"/>
    <cellStyle name="Currency 2" xfId="5"/>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a:extLst>
            <a:ext uri="{FF2B5EF4-FFF2-40B4-BE49-F238E27FC236}">
              <a16:creationId xmlns:a16="http://schemas.microsoft.com/office/drawing/2014/main" id="{00000000-0008-0000-01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a:extLst>
            <a:ext uri="{FF2B5EF4-FFF2-40B4-BE49-F238E27FC236}">
              <a16:creationId xmlns:a16="http://schemas.microsoft.com/office/drawing/2014/main" id="{00000000-0008-0000-0A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a:extLst>
            <a:ext uri="{FF2B5EF4-FFF2-40B4-BE49-F238E27FC236}">
              <a16:creationId xmlns:a16="http://schemas.microsoft.com/office/drawing/2014/main" id="{00000000-0008-0000-0B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a:extLst>
            <a:ext uri="{FF2B5EF4-FFF2-40B4-BE49-F238E27FC236}">
              <a16:creationId xmlns:a16="http://schemas.microsoft.com/office/drawing/2014/main" id="{00000000-0008-0000-0C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a:extLst>
            <a:ext uri="{FF2B5EF4-FFF2-40B4-BE49-F238E27FC236}">
              <a16:creationId xmlns:a16="http://schemas.microsoft.com/office/drawing/2014/main" id="{00000000-0008-0000-0D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a:extLst>
            <a:ext uri="{FF2B5EF4-FFF2-40B4-BE49-F238E27FC236}">
              <a16:creationId xmlns:a16="http://schemas.microsoft.com/office/drawing/2014/main" id="{00000000-0008-0000-0E00-000001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a:extLst>
            <a:ext uri="{FF2B5EF4-FFF2-40B4-BE49-F238E27FC236}">
              <a16:creationId xmlns:a16="http://schemas.microsoft.com/office/drawing/2014/main" id="{00000000-0008-0000-0F00-00000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a:extLst>
            <a:ext uri="{FF2B5EF4-FFF2-40B4-BE49-F238E27FC236}">
              <a16:creationId xmlns:a16="http://schemas.microsoft.com/office/drawing/2014/main" id="{00000000-0008-0000-10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a:extLst>
            <a:ext uri="{FF2B5EF4-FFF2-40B4-BE49-F238E27FC236}">
              <a16:creationId xmlns:a16="http://schemas.microsoft.com/office/drawing/2014/main" id="{00000000-0008-0000-11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5" name="Picture 3" descr="PGCBHEADER022205">
          <a:extLst>
            <a:ext uri="{FF2B5EF4-FFF2-40B4-BE49-F238E27FC236}">
              <a16:creationId xmlns:a16="http://schemas.microsoft.com/office/drawing/2014/main" id="{00000000-0008-0000-12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a:extLst>
            <a:ext uri="{FF2B5EF4-FFF2-40B4-BE49-F238E27FC236}">
              <a16:creationId xmlns:a16="http://schemas.microsoft.com/office/drawing/2014/main" id="{00000000-0008-0000-1300-00000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a:extLst>
            <a:ext uri="{FF2B5EF4-FFF2-40B4-BE49-F238E27FC236}">
              <a16:creationId xmlns:a16="http://schemas.microsoft.com/office/drawing/2014/main" id="{00000000-0008-0000-02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a:extLst>
            <a:ext uri="{FF2B5EF4-FFF2-40B4-BE49-F238E27FC236}">
              <a16:creationId xmlns:a16="http://schemas.microsoft.com/office/drawing/2014/main" id="{00000000-0008-0000-1400-000001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a:extLst>
            <a:ext uri="{FF2B5EF4-FFF2-40B4-BE49-F238E27FC236}">
              <a16:creationId xmlns:a16="http://schemas.microsoft.com/office/drawing/2014/main" id="{00000000-0008-0000-1400-000002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a:extLst>
            <a:ext uri="{FF2B5EF4-FFF2-40B4-BE49-F238E27FC236}">
              <a16:creationId xmlns:a16="http://schemas.microsoft.com/office/drawing/2014/main" id="{00000000-0008-0000-15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2" name="Picture 4" descr="PGCBHEADER022205">
          <a:extLst>
            <a:ext uri="{FF2B5EF4-FFF2-40B4-BE49-F238E27FC236}">
              <a16:creationId xmlns:a16="http://schemas.microsoft.com/office/drawing/2014/main" id="{00000000-0008-0000-1600-000004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3" name="Picture 5" descr="PGCBHEADER022205">
          <a:extLst>
            <a:ext uri="{FF2B5EF4-FFF2-40B4-BE49-F238E27FC236}">
              <a16:creationId xmlns:a16="http://schemas.microsoft.com/office/drawing/2014/main" id="{00000000-0008-0000-1600-000005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a:extLst>
            <a:ext uri="{FF2B5EF4-FFF2-40B4-BE49-F238E27FC236}">
              <a16:creationId xmlns:a16="http://schemas.microsoft.com/office/drawing/2014/main" id="{00000000-0008-0000-1700-000001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a:extLst>
            <a:ext uri="{FF2B5EF4-FFF2-40B4-BE49-F238E27FC236}">
              <a16:creationId xmlns:a16="http://schemas.microsoft.com/office/drawing/2014/main" id="{00000000-0008-0000-1700-000002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a:extLst>
            <a:ext uri="{FF2B5EF4-FFF2-40B4-BE49-F238E27FC236}">
              <a16:creationId xmlns:a16="http://schemas.microsoft.com/office/drawing/2014/main" id="{00000000-0008-0000-18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a:extLst>
            <a:ext uri="{FF2B5EF4-FFF2-40B4-BE49-F238E27FC236}">
              <a16:creationId xmlns:a16="http://schemas.microsoft.com/office/drawing/2014/main" id="{00000000-0008-0000-1800-000002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5" name="Picture 1" descr="PGCBHEADER022205">
          <a:extLst>
            <a:ext uri="{FF2B5EF4-FFF2-40B4-BE49-F238E27FC236}">
              <a16:creationId xmlns:a16="http://schemas.microsoft.com/office/drawing/2014/main" id="{00000000-0008-0000-1900-00000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6" name="Picture 2" descr="PGCBHEADER022205">
          <a:extLst>
            <a:ext uri="{FF2B5EF4-FFF2-40B4-BE49-F238E27FC236}">
              <a16:creationId xmlns:a16="http://schemas.microsoft.com/office/drawing/2014/main" id="{00000000-0008-0000-1900-000002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49" name="Picture 1" descr="PGCBHEADER022205">
          <a:extLst>
            <a:ext uri="{FF2B5EF4-FFF2-40B4-BE49-F238E27FC236}">
              <a16:creationId xmlns:a16="http://schemas.microsoft.com/office/drawing/2014/main" id="{00000000-0008-0000-1A00-000001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a:extLst>
            <a:ext uri="{FF2B5EF4-FFF2-40B4-BE49-F238E27FC236}">
              <a16:creationId xmlns:a16="http://schemas.microsoft.com/office/drawing/2014/main" id="{00000000-0008-0000-1B00-000001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a:extLst>
            <a:ext uri="{FF2B5EF4-FFF2-40B4-BE49-F238E27FC236}">
              <a16:creationId xmlns:a16="http://schemas.microsoft.com/office/drawing/2014/main" id="{00000000-0008-0000-1B00-000002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7" name="Picture 1" descr="PGCBHEADER022205">
          <a:extLst>
            <a:ext uri="{FF2B5EF4-FFF2-40B4-BE49-F238E27FC236}">
              <a16:creationId xmlns:a16="http://schemas.microsoft.com/office/drawing/2014/main" id="{00000000-0008-0000-1C00-000001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698" name="Picture 2" descr="PGCBHEADER022205">
          <a:extLst>
            <a:ext uri="{FF2B5EF4-FFF2-40B4-BE49-F238E27FC236}">
              <a16:creationId xmlns:a16="http://schemas.microsoft.com/office/drawing/2014/main" id="{00000000-0008-0000-1C00-000002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1" name="Picture 1" descr="PGCBHEADER022205">
          <a:extLst>
            <a:ext uri="{FF2B5EF4-FFF2-40B4-BE49-F238E27FC236}">
              <a16:creationId xmlns:a16="http://schemas.microsoft.com/office/drawing/2014/main" id="{00000000-0008-0000-1D00-000001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a:extLst>
            <a:ext uri="{FF2B5EF4-FFF2-40B4-BE49-F238E27FC236}">
              <a16:creationId xmlns:a16="http://schemas.microsoft.com/office/drawing/2014/main" id="{00000000-0008-0000-03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7" name="Picture 1" descr="PGCBHEADER022205">
          <a:extLst>
            <a:ext uri="{FF2B5EF4-FFF2-40B4-BE49-F238E27FC236}">
              <a16:creationId xmlns:a16="http://schemas.microsoft.com/office/drawing/2014/main" id="{00000000-0008-0000-1E00-000001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18" name="Picture 2" descr="PGCBHEADER022205">
          <a:extLst>
            <a:ext uri="{FF2B5EF4-FFF2-40B4-BE49-F238E27FC236}">
              <a16:creationId xmlns:a16="http://schemas.microsoft.com/office/drawing/2014/main" id="{00000000-0008-0000-1E00-000002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a:extLst>
            <a:ext uri="{FF2B5EF4-FFF2-40B4-BE49-F238E27FC236}">
              <a16:creationId xmlns:a16="http://schemas.microsoft.com/office/drawing/2014/main" id="{00000000-0008-0000-1F00-000001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a:extLst>
            <a:ext uri="{FF2B5EF4-FFF2-40B4-BE49-F238E27FC236}">
              <a16:creationId xmlns:a16="http://schemas.microsoft.com/office/drawing/2014/main" id="{00000000-0008-0000-1F00-000002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7" name="Picture 1" descr="PGCBHEADER022205">
          <a:extLst>
            <a:ext uri="{FF2B5EF4-FFF2-40B4-BE49-F238E27FC236}">
              <a16:creationId xmlns:a16="http://schemas.microsoft.com/office/drawing/2014/main" id="{00000000-0008-0000-2000-00000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38" name="Picture 2" descr="PGCBHEADER022205">
          <a:extLst>
            <a:ext uri="{FF2B5EF4-FFF2-40B4-BE49-F238E27FC236}">
              <a16:creationId xmlns:a16="http://schemas.microsoft.com/office/drawing/2014/main" id="{00000000-0008-0000-2000-000002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838201</xdr:colOff>
      <xdr:row>0</xdr:row>
      <xdr:rowOff>83344</xdr:rowOff>
    </xdr:from>
    <xdr:to>
      <xdr:col>6</xdr:col>
      <xdr:colOff>441522</xdr:colOff>
      <xdr:row>2</xdr:row>
      <xdr:rowOff>95250</xdr:rowOff>
    </xdr:to>
    <xdr:pic>
      <xdr:nvPicPr>
        <xdr:cNvPr id="43009" name="Picture 1" descr="LetterHead_Color-no-info">
          <a:extLst>
            <a:ext uri="{FF2B5EF4-FFF2-40B4-BE49-F238E27FC236}">
              <a16:creationId xmlns:a16="http://schemas.microsoft.com/office/drawing/2014/main" id="{00000000-0008-0000-2100-000001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607" y="83344"/>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1262062</xdr:colOff>
      <xdr:row>0</xdr:row>
      <xdr:rowOff>119062</xdr:rowOff>
    </xdr:from>
    <xdr:to>
      <xdr:col>14</xdr:col>
      <xdr:colOff>305789</xdr:colOff>
      <xdr:row>2</xdr:row>
      <xdr:rowOff>130968</xdr:rowOff>
    </xdr:to>
    <xdr:pic>
      <xdr:nvPicPr>
        <xdr:cNvPr id="5" name="Picture 1" descr="LetterHead_Color-no-info">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6468" y="119062"/>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1" name="Picture 1" descr="PGCBHEADER022205">
          <a:extLst>
            <a:ext uri="{FF2B5EF4-FFF2-40B4-BE49-F238E27FC236}">
              <a16:creationId xmlns:a16="http://schemas.microsoft.com/office/drawing/2014/main" id="{00000000-0008-0000-2300-000001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a:extLst>
            <a:ext uri="{FF2B5EF4-FFF2-40B4-BE49-F238E27FC236}">
              <a16:creationId xmlns:a16="http://schemas.microsoft.com/office/drawing/2014/main" id="{00000000-0008-0000-2400-000001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a:extLst>
            <a:ext uri="{FF2B5EF4-FFF2-40B4-BE49-F238E27FC236}">
              <a16:creationId xmlns:a16="http://schemas.microsoft.com/office/drawing/2014/main" id="{00000000-0008-0000-2400-000002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a:extLst>
            <a:ext uri="{FF2B5EF4-FFF2-40B4-BE49-F238E27FC236}">
              <a16:creationId xmlns:a16="http://schemas.microsoft.com/office/drawing/2014/main" id="{00000000-0008-0000-2500-000001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a:extLst>
            <a:ext uri="{FF2B5EF4-FFF2-40B4-BE49-F238E27FC236}">
              <a16:creationId xmlns:a16="http://schemas.microsoft.com/office/drawing/2014/main" id="{00000000-0008-0000-2500-000002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3" name="Picture 1" descr="PGCBHEADER022205">
          <a:extLst>
            <a:ext uri="{FF2B5EF4-FFF2-40B4-BE49-F238E27FC236}">
              <a16:creationId xmlns:a16="http://schemas.microsoft.com/office/drawing/2014/main" id="{00000000-0008-0000-2600-000001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4" name="Picture 2" descr="PGCBHEADER022205">
          <a:extLst>
            <a:ext uri="{FF2B5EF4-FFF2-40B4-BE49-F238E27FC236}">
              <a16:creationId xmlns:a16="http://schemas.microsoft.com/office/drawing/2014/main" id="{00000000-0008-0000-2600-000002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a:extLst>
            <a:ext uri="{FF2B5EF4-FFF2-40B4-BE49-F238E27FC236}">
              <a16:creationId xmlns:a16="http://schemas.microsoft.com/office/drawing/2014/main" id="{00000000-0008-0000-2700-000001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a:extLst>
            <a:ext uri="{FF2B5EF4-FFF2-40B4-BE49-F238E27FC236}">
              <a16:creationId xmlns:a16="http://schemas.microsoft.com/office/drawing/2014/main" id="{00000000-0008-0000-2700-000002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5" name="Picture 1" descr="PGCBHEADER022205">
          <a:extLst>
            <a:ext uri="{FF2B5EF4-FFF2-40B4-BE49-F238E27FC236}">
              <a16:creationId xmlns:a16="http://schemas.microsoft.com/office/drawing/2014/main" id="{00000000-0008-0000-2800-000001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a:extLst>
            <a:ext uri="{FF2B5EF4-FFF2-40B4-BE49-F238E27FC236}">
              <a16:creationId xmlns:a16="http://schemas.microsoft.com/office/drawing/2014/main" id="{00000000-0008-0000-04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a:extLst>
            <a:ext uri="{FF2B5EF4-FFF2-40B4-BE49-F238E27FC236}">
              <a16:creationId xmlns:a16="http://schemas.microsoft.com/office/drawing/2014/main" id="{00000000-0008-0000-29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a:extLst>
            <a:ext uri="{FF2B5EF4-FFF2-40B4-BE49-F238E27FC236}">
              <a16:creationId xmlns:a16="http://schemas.microsoft.com/office/drawing/2014/main" id="{00000000-0008-0000-2900-000002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a:extLst>
            <a:ext uri="{FF2B5EF4-FFF2-40B4-BE49-F238E27FC236}">
              <a16:creationId xmlns:a16="http://schemas.microsoft.com/office/drawing/2014/main" id="{00000000-0008-0000-05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a:extLst>
            <a:ext uri="{FF2B5EF4-FFF2-40B4-BE49-F238E27FC236}">
              <a16:creationId xmlns:a16="http://schemas.microsoft.com/office/drawing/2014/main" id="{00000000-0008-0000-06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a:extLst>
            <a:ext uri="{FF2B5EF4-FFF2-40B4-BE49-F238E27FC236}">
              <a16:creationId xmlns:a16="http://schemas.microsoft.com/office/drawing/2014/main" id="{00000000-0008-0000-07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a:extLst>
            <a:ext uri="{FF2B5EF4-FFF2-40B4-BE49-F238E27FC236}">
              <a16:creationId xmlns:a16="http://schemas.microsoft.com/office/drawing/2014/main" id="{00000000-0008-0000-09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16%2017%20%20Monthly%20Slot%20Revenue%20Report%20for%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ming%20Revenue/Slots%20Revenue%20Reports/Gaming%20Revenue%20Slots%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sheetName val="Nov 6"/>
      <sheetName val="Nov 13"/>
      <sheetName val="Nov 20"/>
      <sheetName val="Nov 27"/>
      <sheetName val="Dec 4"/>
      <sheetName val="Dec 11"/>
      <sheetName val="Dec 18"/>
      <sheetName val="Dec 25"/>
      <sheetName val="Jan 1"/>
      <sheetName val="Jan 8"/>
      <sheetName val="Jan 15"/>
      <sheetName val="Jan22"/>
      <sheetName val="Jan 29"/>
      <sheetName val="Feb 5"/>
      <sheetName val="Feb 12"/>
      <sheetName val="Feb 19"/>
      <sheetName val="Feb 26"/>
      <sheetName val="Mar 5"/>
      <sheetName val="Mar 12"/>
      <sheetName val="Mar 19"/>
      <sheetName val="Mar 26"/>
      <sheetName val="April 2"/>
      <sheetName val="April 9"/>
      <sheetName val="April 16"/>
      <sheetName val="April 23"/>
      <sheetName val="April 30"/>
      <sheetName val="May 7"/>
      <sheetName val="May 14"/>
      <sheetName val="June 25"/>
      <sheetName val="June 18"/>
      <sheetName val="July 2"/>
      <sheetName val="July 23"/>
      <sheetName val="FY 16-17"/>
      <sheetName val="Footnotes"/>
      <sheetName val="July 30"/>
      <sheetName val="July 16"/>
      <sheetName val="July 9"/>
      <sheetName val="June 11"/>
      <sheetName val="June 4"/>
      <sheetName val="May 28"/>
      <sheetName val="May 21"/>
      <sheetName val="Ann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3">
          <cell r="B13">
            <v>19418825.760000005</v>
          </cell>
        </row>
        <row r="29">
          <cell r="B29">
            <v>33663936.459999993</v>
          </cell>
        </row>
        <row r="45">
          <cell r="B45">
            <v>18098428.660000004</v>
          </cell>
        </row>
        <row r="61">
          <cell r="B61">
            <v>11481979.619999999</v>
          </cell>
        </row>
        <row r="77">
          <cell r="B77">
            <v>20466041.650000002</v>
          </cell>
        </row>
      </sheetData>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607"/>
      <sheetName val="FY0708 July-Dec"/>
      <sheetName val="FY07-08 Jan-June"/>
      <sheetName val="FY0809 Jul-Dec"/>
      <sheetName val="FY 08-09 Jan-Jun"/>
      <sheetName val="FY 09-10 Jul-Dec"/>
      <sheetName val="FY 09-10 Jan-Jun"/>
      <sheetName val="FY 10-11 Jul-Dec"/>
      <sheetName val="FY 10-11 Jan-Jun"/>
      <sheetName val="FY 11-12 Jul-Dec"/>
      <sheetName val="FY 11-12 Jan-Jun"/>
      <sheetName val="FY 12-13 Jul-Dec"/>
      <sheetName val="FY 12-13 Jan-Jun"/>
      <sheetName val="FY 13-14 Jul - Dec"/>
      <sheetName val="FY 13-14 Jan - Jun"/>
      <sheetName val="FY 14-15 Jul - Dec "/>
      <sheetName val="FY 14-15 Jan - Jun"/>
      <sheetName val="FY 15-16 Jul - Jun"/>
      <sheetName val="FY 16-17 Jul - Jun"/>
      <sheetName val="FY 17-18 Jul - Jun"/>
      <sheetName val="Sheet1"/>
      <sheetName val="Template"/>
      <sheetName val="Daily"/>
      <sheetName val="Previous FY Total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1">
          <cell r="OL11">
            <v>16711708.820000002</v>
          </cell>
        </row>
        <row r="25">
          <cell r="OL25">
            <v>31574323.459999997</v>
          </cell>
        </row>
        <row r="39">
          <cell r="OL39">
            <v>16066563.040000001</v>
          </cell>
        </row>
        <row r="53">
          <cell r="OL53">
            <v>9363603.7299999967</v>
          </cell>
        </row>
        <row r="67">
          <cell r="OL67">
            <v>17022394.670000006</v>
          </cell>
        </row>
        <row r="81">
          <cell r="OL81">
            <v>12172905.699999999</v>
          </cell>
        </row>
        <row r="95">
          <cell r="OL95">
            <v>17120702.530000001</v>
          </cell>
        </row>
        <row r="109">
          <cell r="OL109">
            <v>23976542.120000005</v>
          </cell>
        </row>
        <row r="123">
          <cell r="OL123">
            <v>21447379.460000001</v>
          </cell>
        </row>
        <row r="137">
          <cell r="OL137">
            <v>14014672.559999999</v>
          </cell>
        </row>
        <row r="151">
          <cell r="OL151">
            <v>6398589.5800000019</v>
          </cell>
        </row>
        <row r="165">
          <cell r="OL165">
            <v>2651364.81</v>
          </cell>
        </row>
        <row r="179">
          <cell r="OL179">
            <v>188520750.48000002</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93"/>
      <c r="B1" s="93"/>
      <c r="C1" s="93"/>
      <c r="D1" s="93"/>
      <c r="E1" s="93"/>
      <c r="F1" s="93"/>
    </row>
    <row r="2" spans="1:11" ht="26.25" customHeight="1" x14ac:dyDescent="0.25">
      <c r="A2" s="94" t="s">
        <v>22</v>
      </c>
      <c r="B2" s="95"/>
      <c r="C2" s="95"/>
      <c r="D2" s="95"/>
      <c r="E2" s="95"/>
      <c r="F2" s="95"/>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93"/>
      <c r="B1" s="93"/>
      <c r="C1" s="93"/>
      <c r="D1" s="93"/>
      <c r="E1" s="93"/>
      <c r="F1" s="93"/>
    </row>
    <row r="2" spans="1:11" ht="26.25" customHeight="1" x14ac:dyDescent="0.25">
      <c r="A2" s="94" t="s">
        <v>22</v>
      </c>
      <c r="B2" s="95"/>
      <c r="C2" s="95"/>
      <c r="D2" s="95"/>
      <c r="E2" s="95"/>
      <c r="F2" s="95"/>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97" t="s">
        <v>40</v>
      </c>
      <c r="B42" s="98"/>
      <c r="C42" s="98"/>
      <c r="D42" s="98"/>
      <c r="E42" s="98"/>
      <c r="F42" s="98"/>
    </row>
    <row r="43" spans="1:11" x14ac:dyDescent="0.2">
      <c r="A43" s="24" t="s">
        <v>34</v>
      </c>
    </row>
  </sheetData>
  <mergeCells count="3">
    <mergeCell ref="A1:F1"/>
    <mergeCell ref="A2:F2"/>
    <mergeCell ref="A42:F42"/>
  </mergeCells>
  <phoneticPr fontId="5"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93"/>
      <c r="B1" s="93"/>
      <c r="C1" s="93"/>
      <c r="D1" s="93"/>
      <c r="E1" s="93"/>
      <c r="F1" s="93"/>
    </row>
    <row r="2" spans="1:11" ht="26.25" customHeight="1" x14ac:dyDescent="0.25">
      <c r="A2" s="94" t="s">
        <v>22</v>
      </c>
      <c r="B2" s="95"/>
      <c r="C2" s="95"/>
      <c r="D2" s="95"/>
      <c r="E2" s="95"/>
      <c r="F2" s="95"/>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97" t="s">
        <v>40</v>
      </c>
      <c r="B52" s="98"/>
      <c r="C52" s="98"/>
      <c r="D52" s="98"/>
      <c r="E52" s="98"/>
      <c r="F52" s="98"/>
    </row>
    <row r="53" spans="1:6" x14ac:dyDescent="0.2">
      <c r="A53" s="24" t="s">
        <v>34</v>
      </c>
    </row>
    <row r="54" spans="1:6" ht="26.25" customHeight="1" x14ac:dyDescent="0.2">
      <c r="A54" s="99" t="s">
        <v>43</v>
      </c>
      <c r="B54" s="99"/>
      <c r="C54" s="99"/>
      <c r="D54" s="99"/>
      <c r="E54" s="99"/>
      <c r="F54" s="99"/>
    </row>
  </sheetData>
  <mergeCells count="4">
    <mergeCell ref="A1:F1"/>
    <mergeCell ref="A2:F2"/>
    <mergeCell ref="A52:F52"/>
    <mergeCell ref="A54:F54"/>
  </mergeCells>
  <phoneticPr fontId="5"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3"/>
      <c r="B1" s="93"/>
      <c r="C1" s="93"/>
      <c r="D1" s="93"/>
      <c r="E1" s="93"/>
      <c r="F1" s="93"/>
    </row>
    <row r="2" spans="1:6" ht="18" x14ac:dyDescent="0.25">
      <c r="A2" s="94" t="s">
        <v>22</v>
      </c>
      <c r="B2" s="95"/>
      <c r="C2" s="95"/>
      <c r="D2" s="95"/>
      <c r="E2" s="95"/>
      <c r="F2" s="95"/>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97" t="s">
        <v>40</v>
      </c>
      <c r="B52" s="98"/>
      <c r="C52" s="98"/>
      <c r="D52" s="98"/>
      <c r="E52" s="98"/>
      <c r="F52" s="98"/>
    </row>
    <row r="53" spans="1:6" x14ac:dyDescent="0.2">
      <c r="A53" s="24" t="s">
        <v>34</v>
      </c>
    </row>
  </sheetData>
  <mergeCells count="3">
    <mergeCell ref="A1:F1"/>
    <mergeCell ref="A2:F2"/>
    <mergeCell ref="A52:F52"/>
  </mergeCells>
  <phoneticPr fontId="5"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93"/>
      <c r="B1" s="93"/>
      <c r="C1" s="93"/>
      <c r="D1" s="93"/>
      <c r="E1" s="93"/>
      <c r="F1" s="93"/>
      <c r="G1" s="93"/>
      <c r="H1" s="93"/>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97" t="s">
        <v>40</v>
      </c>
      <c r="B52" s="98"/>
      <c r="C52" s="98"/>
      <c r="D52" s="98"/>
      <c r="E52" s="98"/>
      <c r="F52" s="98"/>
      <c r="G52" s="98"/>
      <c r="H52" s="98"/>
    </row>
    <row r="53" spans="1:8" x14ac:dyDescent="0.2">
      <c r="A53" s="24" t="s">
        <v>34</v>
      </c>
    </row>
  </sheetData>
  <mergeCells count="3">
    <mergeCell ref="A1:H1"/>
    <mergeCell ref="A2:H2"/>
    <mergeCell ref="A52:H52"/>
  </mergeCells>
  <phoneticPr fontId="5"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3"/>
      <c r="B1" s="93"/>
      <c r="C1" s="93"/>
      <c r="D1" s="93"/>
      <c r="E1" s="93"/>
      <c r="F1" s="93"/>
    </row>
    <row r="2" spans="1:6" ht="18" x14ac:dyDescent="0.25">
      <c r="A2" s="94" t="s">
        <v>22</v>
      </c>
      <c r="B2" s="95"/>
      <c r="C2" s="95"/>
      <c r="D2" s="95"/>
      <c r="E2" s="95"/>
      <c r="F2" s="95"/>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97" t="s">
        <v>40</v>
      </c>
      <c r="B52" s="98"/>
      <c r="C52" s="98"/>
      <c r="D52" s="98"/>
      <c r="E52" s="98"/>
      <c r="F52" s="98"/>
    </row>
    <row r="53" spans="1:6" x14ac:dyDescent="0.2">
      <c r="A53" s="24" t="s">
        <v>34</v>
      </c>
    </row>
  </sheetData>
  <mergeCells count="3">
    <mergeCell ref="A1:F1"/>
    <mergeCell ref="A2:F2"/>
    <mergeCell ref="A52:F52"/>
  </mergeCells>
  <phoneticPr fontId="5"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3"/>
      <c r="B1" s="93"/>
      <c r="C1" s="93"/>
      <c r="D1" s="93"/>
      <c r="E1" s="93"/>
      <c r="F1" s="93"/>
    </row>
    <row r="2" spans="1:6" ht="18" x14ac:dyDescent="0.25">
      <c r="A2" s="94" t="s">
        <v>22</v>
      </c>
      <c r="B2" s="95"/>
      <c r="C2" s="95"/>
      <c r="D2" s="95"/>
      <c r="E2" s="95"/>
      <c r="F2" s="95"/>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97" t="s">
        <v>40</v>
      </c>
      <c r="B52" s="98"/>
      <c r="C52" s="98"/>
      <c r="D52" s="98"/>
      <c r="E52" s="98"/>
      <c r="F52" s="98"/>
    </row>
    <row r="53" spans="1:6" x14ac:dyDescent="0.2">
      <c r="A53" s="24" t="s">
        <v>34</v>
      </c>
    </row>
  </sheetData>
  <mergeCells count="3">
    <mergeCell ref="A1:F1"/>
    <mergeCell ref="A2:F2"/>
    <mergeCell ref="A52:F52"/>
  </mergeCells>
  <phoneticPr fontId="5"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5"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8" t="s">
        <v>51</v>
      </c>
      <c r="B38" s="98"/>
      <c r="C38" s="98"/>
      <c r="D38" s="98"/>
      <c r="E38" s="98"/>
      <c r="F38" s="98"/>
      <c r="G38" s="98"/>
      <c r="H38" s="98"/>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98" t="s">
        <v>54</v>
      </c>
      <c r="B61" s="98"/>
      <c r="C61" s="98"/>
      <c r="D61" s="98"/>
      <c r="E61" s="98"/>
      <c r="F61" s="98"/>
      <c r="G61" s="98"/>
      <c r="H61" s="98"/>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93"/>
      <c r="B1" s="93"/>
      <c r="C1" s="93"/>
      <c r="D1" s="93"/>
      <c r="E1" s="93"/>
      <c r="F1" s="93"/>
    </row>
    <row r="2" spans="1:7" ht="26.25" customHeight="1" x14ac:dyDescent="0.25">
      <c r="A2" s="94" t="s">
        <v>22</v>
      </c>
      <c r="B2" s="95"/>
      <c r="C2" s="95"/>
      <c r="D2" s="95"/>
      <c r="E2" s="95"/>
      <c r="F2" s="95"/>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5"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8" t="s">
        <v>51</v>
      </c>
      <c r="B38" s="98"/>
      <c r="C38" s="98"/>
      <c r="D38" s="98"/>
      <c r="E38" s="98"/>
      <c r="F38" s="98"/>
      <c r="G38" s="98"/>
      <c r="H38" s="98"/>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98" t="s">
        <v>51</v>
      </c>
      <c r="B61" s="98"/>
      <c r="C61" s="98"/>
      <c r="D61" s="98"/>
      <c r="E61" s="98"/>
      <c r="F61" s="98"/>
      <c r="G61" s="98"/>
      <c r="H61" s="98"/>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98" t="s">
        <v>51</v>
      </c>
      <c r="B38" s="98"/>
      <c r="C38" s="98"/>
      <c r="D38" s="98"/>
      <c r="E38" s="98"/>
      <c r="F38" s="98"/>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98" t="s">
        <v>51</v>
      </c>
      <c r="B61" s="98"/>
      <c r="C61" s="98"/>
      <c r="D61" s="98"/>
      <c r="E61" s="98"/>
      <c r="F61" s="98"/>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8" t="s">
        <v>51</v>
      </c>
      <c r="B38" s="98"/>
      <c r="C38" s="98"/>
      <c r="D38" s="98"/>
      <c r="E38" s="98"/>
      <c r="F38" s="98"/>
      <c r="G38" s="98"/>
      <c r="H38" s="98"/>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98" t="s">
        <v>51</v>
      </c>
      <c r="B61" s="98"/>
      <c r="C61" s="98"/>
      <c r="D61" s="98"/>
      <c r="E61" s="98"/>
      <c r="F61" s="98"/>
      <c r="G61" s="98"/>
      <c r="H61" s="98"/>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98" t="s">
        <v>51</v>
      </c>
      <c r="B62" s="98"/>
      <c r="C62" s="98"/>
      <c r="D62" s="98"/>
      <c r="E62" s="98"/>
      <c r="F62" s="98"/>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98" t="s">
        <v>51</v>
      </c>
      <c r="B62" s="98"/>
      <c r="C62" s="98"/>
      <c r="D62" s="98"/>
      <c r="E62" s="98"/>
      <c r="F62" s="98"/>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93"/>
      <c r="B1" s="93"/>
      <c r="C1" s="93"/>
      <c r="D1" s="93"/>
      <c r="E1" s="93"/>
      <c r="F1" s="93"/>
    </row>
    <row r="2" spans="1:7" ht="26.25" customHeight="1" x14ac:dyDescent="0.25">
      <c r="A2" s="94" t="s">
        <v>22</v>
      </c>
      <c r="B2" s="95"/>
      <c r="C2" s="95"/>
      <c r="D2" s="95"/>
      <c r="E2" s="95"/>
      <c r="F2" s="95"/>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98" t="s">
        <v>51</v>
      </c>
      <c r="B39" s="98"/>
      <c r="C39" s="98"/>
      <c r="D39" s="98"/>
      <c r="E39" s="98"/>
      <c r="F39" s="98"/>
      <c r="G39" s="98"/>
      <c r="H39" s="98"/>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98" t="s">
        <v>51</v>
      </c>
      <c r="B72" s="98"/>
      <c r="C72" s="98"/>
      <c r="D72" s="98"/>
      <c r="E72" s="98"/>
      <c r="F72" s="98"/>
      <c r="G72" s="98"/>
      <c r="H72" s="98"/>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5"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98" t="s">
        <v>51</v>
      </c>
      <c r="B72" s="98"/>
      <c r="C72" s="98"/>
      <c r="D72" s="98"/>
      <c r="E72" s="98"/>
      <c r="F72" s="98"/>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98" t="s">
        <v>51</v>
      </c>
      <c r="B72" s="98"/>
      <c r="C72" s="98"/>
      <c r="D72" s="98"/>
      <c r="E72" s="98"/>
      <c r="F72" s="98"/>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98" t="s">
        <v>51</v>
      </c>
      <c r="B72" s="98"/>
      <c r="C72" s="98"/>
      <c r="D72" s="98"/>
      <c r="E72" s="98"/>
      <c r="F72" s="98"/>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85"/>
  <sheetViews>
    <sheetView tabSelected="1" zoomScale="80" zoomScaleNormal="80" workbookViewId="0">
      <pane xSplit="1" ySplit="4" topLeftCell="B5" activePane="bottomRight" state="frozen"/>
      <selection activeCell="E8" sqref="E8:E19"/>
      <selection pane="topRight" activeCell="E8" sqref="E8:E19"/>
      <selection pane="bottomLeft" activeCell="E8" sqref="E8:E19"/>
      <selection pane="bottomRight" activeCell="F17" sqref="F17"/>
    </sheetView>
  </sheetViews>
  <sheetFormatPr defaultRowHeight="12.75" x14ac:dyDescent="0.2"/>
  <cols>
    <col min="1" max="1" width="27.57031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style="33" customWidth="1"/>
    <col min="16" max="16" width="20.5703125" style="33" bestFit="1" customWidth="1"/>
    <col min="17" max="17" width="21.28515625" bestFit="1" customWidth="1"/>
    <col min="18" max="19" width="20.5703125" bestFit="1" customWidth="1"/>
    <col min="21" max="21" width="16.28515625" bestFit="1" customWidth="1"/>
  </cols>
  <sheetData>
    <row r="1" spans="1:19" ht="58.5" customHeight="1" x14ac:dyDescent="0.2">
      <c r="A1" s="69"/>
      <c r="B1" s="69"/>
      <c r="C1" s="69"/>
      <c r="D1" s="69"/>
      <c r="E1" s="69"/>
      <c r="F1" s="69"/>
      <c r="G1" s="69"/>
      <c r="H1" s="69"/>
      <c r="I1" s="69"/>
      <c r="J1" s="69"/>
      <c r="K1" s="69"/>
      <c r="L1" s="69"/>
      <c r="M1" s="69"/>
      <c r="N1" s="69"/>
      <c r="O1" s="79"/>
    </row>
    <row r="2" spans="1:19" ht="18.75" customHeight="1" x14ac:dyDescent="0.25">
      <c r="A2" s="35"/>
      <c r="B2" s="35"/>
      <c r="C2" s="35"/>
      <c r="D2" s="35"/>
      <c r="E2" s="35"/>
      <c r="F2" s="36"/>
      <c r="G2" s="36"/>
      <c r="H2" s="36"/>
      <c r="I2" s="36"/>
      <c r="J2" s="36"/>
      <c r="K2" s="36"/>
      <c r="L2" s="36"/>
      <c r="M2" s="36"/>
      <c r="N2" s="47"/>
      <c r="O2" s="80"/>
    </row>
    <row r="3" spans="1:19" ht="46.5" customHeight="1" x14ac:dyDescent="0.2">
      <c r="A3" s="101" t="s">
        <v>108</v>
      </c>
      <c r="B3" s="101"/>
      <c r="C3" s="101"/>
      <c r="D3" s="101"/>
      <c r="E3" s="101"/>
      <c r="F3" s="101"/>
      <c r="G3" s="101"/>
      <c r="H3" s="101" t="s">
        <v>117</v>
      </c>
      <c r="I3" s="101"/>
      <c r="J3" s="101"/>
      <c r="K3" s="101"/>
      <c r="L3" s="101"/>
      <c r="M3" s="101"/>
      <c r="N3" s="101"/>
      <c r="O3" s="93"/>
      <c r="P3" s="93"/>
    </row>
    <row r="4" spans="1:19" s="45" customFormat="1" ht="23.25" customHeight="1" x14ac:dyDescent="0.3">
      <c r="A4" s="37"/>
      <c r="B4" s="38" t="s">
        <v>118</v>
      </c>
      <c r="C4" s="38" t="s">
        <v>119</v>
      </c>
      <c r="D4" s="38" t="s">
        <v>120</v>
      </c>
      <c r="E4" s="38" t="s">
        <v>121</v>
      </c>
      <c r="F4" s="38" t="s">
        <v>122</v>
      </c>
      <c r="G4" s="38" t="s">
        <v>123</v>
      </c>
      <c r="H4" s="38" t="s">
        <v>124</v>
      </c>
      <c r="I4" s="38" t="s">
        <v>125</v>
      </c>
      <c r="J4" s="38" t="s">
        <v>126</v>
      </c>
      <c r="K4" s="38" t="s">
        <v>127</v>
      </c>
      <c r="L4" s="38" t="s">
        <v>128</v>
      </c>
      <c r="M4" s="38" t="s">
        <v>129</v>
      </c>
      <c r="N4" s="37"/>
      <c r="O4" s="81" t="s">
        <v>130</v>
      </c>
      <c r="P4" s="81" t="s">
        <v>86</v>
      </c>
      <c r="Q4"/>
      <c r="R4"/>
    </row>
    <row r="5" spans="1:19" s="46" customFormat="1" ht="15" x14ac:dyDescent="0.3">
      <c r="A5" s="37"/>
      <c r="B5" s="36"/>
      <c r="C5" s="36"/>
      <c r="D5" s="36"/>
      <c r="E5" s="36"/>
      <c r="F5" s="36"/>
      <c r="G5" s="36"/>
      <c r="H5" s="36"/>
      <c r="I5" s="36"/>
      <c r="J5" s="36"/>
      <c r="K5" s="36"/>
      <c r="L5" s="36"/>
      <c r="M5" s="36"/>
      <c r="N5" s="37"/>
      <c r="O5" s="82"/>
      <c r="P5" s="82"/>
      <c r="Q5"/>
      <c r="R5"/>
    </row>
    <row r="6" spans="1:19" ht="13.5" x14ac:dyDescent="0.25">
      <c r="A6" s="35"/>
      <c r="B6" s="35"/>
      <c r="C6" s="35"/>
      <c r="D6" s="35"/>
      <c r="E6" s="35"/>
      <c r="F6" s="35"/>
      <c r="G6" s="35"/>
      <c r="H6" s="35"/>
      <c r="I6" s="35"/>
      <c r="J6" s="35"/>
      <c r="K6" s="35"/>
      <c r="L6" s="35"/>
      <c r="M6" s="35"/>
      <c r="N6" s="35"/>
      <c r="O6" s="83" t="s">
        <v>63</v>
      </c>
    </row>
    <row r="7" spans="1:19" ht="15" x14ac:dyDescent="0.3">
      <c r="A7" s="39" t="s">
        <v>3</v>
      </c>
      <c r="B7" s="39"/>
      <c r="C7" s="39"/>
      <c r="D7" s="39"/>
      <c r="E7" s="51"/>
      <c r="F7" s="40"/>
      <c r="G7" s="40"/>
      <c r="H7" s="40"/>
      <c r="I7" s="40"/>
      <c r="J7" s="40"/>
      <c r="K7" s="40"/>
      <c r="L7" s="40"/>
      <c r="M7" s="40"/>
      <c r="N7" s="40"/>
      <c r="O7" s="83"/>
    </row>
    <row r="8" spans="1:19" ht="13.5" x14ac:dyDescent="0.25">
      <c r="A8" s="35" t="s">
        <v>1</v>
      </c>
      <c r="B8" s="30">
        <v>229830683.74999994</v>
      </c>
      <c r="C8" s="30">
        <v>215980447.55000001</v>
      </c>
      <c r="D8" s="30">
        <v>207961535.64000002</v>
      </c>
      <c r="E8" s="30">
        <v>205498509</v>
      </c>
      <c r="F8" s="30">
        <v>190680608.06000003</v>
      </c>
      <c r="G8" s="30">
        <v>196484768.39000002</v>
      </c>
      <c r="H8" s="30">
        <v>190548639.60999995</v>
      </c>
      <c r="I8" s="34">
        <v>191503894.81000003</v>
      </c>
      <c r="J8" s="34">
        <v>223992025.50000003</v>
      </c>
      <c r="K8" s="34">
        <v>212965398.09999996</v>
      </c>
      <c r="L8" s="34">
        <v>206566499.11999997</v>
      </c>
      <c r="M8" s="34">
        <v>201277315.34999999</v>
      </c>
      <c r="N8" s="44"/>
      <c r="O8" s="83">
        <f>SUM(B8:N8)</f>
        <v>2473290324.8799996</v>
      </c>
      <c r="P8" s="30">
        <v>30337888979.089993</v>
      </c>
      <c r="Q8" s="13"/>
      <c r="R8" s="30"/>
      <c r="S8" s="13"/>
    </row>
    <row r="9" spans="1:19" ht="13.5" x14ac:dyDescent="0.25">
      <c r="A9" s="35" t="s">
        <v>2</v>
      </c>
      <c r="B9" s="30">
        <v>206876520.82000002</v>
      </c>
      <c r="C9" s="30">
        <v>194747219.62999997</v>
      </c>
      <c r="D9" s="30">
        <v>187270961.58000001</v>
      </c>
      <c r="E9" s="30">
        <v>184945769.55999997</v>
      </c>
      <c r="F9" s="30">
        <v>171347077.31999996</v>
      </c>
      <c r="G9" s="30">
        <v>176631836.00999999</v>
      </c>
      <c r="H9" s="30">
        <v>171681348.68999997</v>
      </c>
      <c r="I9" s="34">
        <v>172310171.21000001</v>
      </c>
      <c r="J9" s="34">
        <v>201459670.09999999</v>
      </c>
      <c r="K9" s="34">
        <v>191524227.31999999</v>
      </c>
      <c r="L9" s="34">
        <v>185495338.58000001</v>
      </c>
      <c r="M9" s="34">
        <v>181187893.11999997</v>
      </c>
      <c r="N9" s="44"/>
      <c r="O9" s="83">
        <f t="shared" ref="O9:O17" si="0">SUM(B9:N9)</f>
        <v>2225478033.9399996</v>
      </c>
      <c r="P9" s="30">
        <v>27368799164.330009</v>
      </c>
      <c r="Q9" s="13"/>
      <c r="R9" s="30"/>
      <c r="S9" s="13"/>
    </row>
    <row r="10" spans="1:19" ht="15.75" x14ac:dyDescent="0.25">
      <c r="A10" s="35" t="s">
        <v>90</v>
      </c>
      <c r="B10" s="30">
        <v>4349967.71</v>
      </c>
      <c r="C10" s="30">
        <v>4226063.2399999993</v>
      </c>
      <c r="D10" s="30">
        <v>3949796.1000000006</v>
      </c>
      <c r="E10" s="30">
        <v>4077615.3800000008</v>
      </c>
      <c r="F10" s="30">
        <v>3549547.1</v>
      </c>
      <c r="G10" s="30">
        <v>3765765.2299999995</v>
      </c>
      <c r="H10" s="30">
        <v>3280065.2399999998</v>
      </c>
      <c r="I10" s="34">
        <v>2985626.4299999997</v>
      </c>
      <c r="J10" s="34">
        <v>3387524.7</v>
      </c>
      <c r="K10" s="34">
        <v>3892187.4000000008</v>
      </c>
      <c r="L10" s="34">
        <v>3634649.64</v>
      </c>
      <c r="M10" s="34">
        <v>3924713.85</v>
      </c>
      <c r="N10" s="44"/>
      <c r="O10" s="83">
        <f t="shared" si="0"/>
        <v>45023522.020000003</v>
      </c>
      <c r="P10" s="30">
        <v>500262292.32999998</v>
      </c>
      <c r="Q10" s="13"/>
      <c r="R10" s="30"/>
      <c r="S10" s="13"/>
    </row>
    <row r="11" spans="1:19" ht="15.75" x14ac:dyDescent="0.25">
      <c r="A11" s="35" t="s">
        <v>91</v>
      </c>
      <c r="B11" s="30">
        <v>0</v>
      </c>
      <c r="C11" s="30">
        <v>0</v>
      </c>
      <c r="D11" s="30">
        <v>0</v>
      </c>
      <c r="E11" s="30">
        <v>0</v>
      </c>
      <c r="F11" s="30">
        <v>0</v>
      </c>
      <c r="G11" s="30">
        <v>0</v>
      </c>
      <c r="H11" s="30">
        <v>0</v>
      </c>
      <c r="I11" s="30">
        <v>0</v>
      </c>
      <c r="J11" s="30">
        <v>0</v>
      </c>
      <c r="K11" s="30">
        <v>0</v>
      </c>
      <c r="L11" s="30">
        <v>0</v>
      </c>
      <c r="M11" s="30">
        <v>0</v>
      </c>
      <c r="N11" s="44"/>
      <c r="O11" s="83">
        <f t="shared" si="0"/>
        <v>0</v>
      </c>
      <c r="P11" s="30">
        <v>0</v>
      </c>
      <c r="Q11" s="13"/>
      <c r="R11" s="30"/>
      <c r="S11" s="13"/>
    </row>
    <row r="12" spans="1:19" ht="15.75" x14ac:dyDescent="0.25">
      <c r="A12" s="35" t="s">
        <v>92</v>
      </c>
      <c r="B12" s="30">
        <v>0</v>
      </c>
      <c r="C12" s="30">
        <v>0</v>
      </c>
      <c r="D12" s="30">
        <v>0</v>
      </c>
      <c r="E12" s="30">
        <v>0</v>
      </c>
      <c r="F12" s="30">
        <v>0</v>
      </c>
      <c r="G12" s="30">
        <v>0</v>
      </c>
      <c r="H12" s="30">
        <v>0</v>
      </c>
      <c r="I12" s="34">
        <v>0</v>
      </c>
      <c r="J12" s="34">
        <v>0</v>
      </c>
      <c r="K12" s="34">
        <v>0</v>
      </c>
      <c r="L12" s="34">
        <v>0</v>
      </c>
      <c r="M12" s="34">
        <v>0</v>
      </c>
      <c r="N12" s="44"/>
      <c r="O12" s="83">
        <f t="shared" si="0"/>
        <v>0</v>
      </c>
      <c r="P12" s="30">
        <v>527246.97</v>
      </c>
      <c r="Q12" s="13"/>
      <c r="R12" s="30"/>
      <c r="S12" s="13"/>
    </row>
    <row r="13" spans="1:19" ht="13.5" x14ac:dyDescent="0.25">
      <c r="A13" s="35" t="s">
        <v>31</v>
      </c>
      <c r="B13" s="30">
        <v>18604195.219999999</v>
      </c>
      <c r="C13" s="30">
        <v>17007164.68</v>
      </c>
      <c r="D13" s="30">
        <v>16745265.959999999</v>
      </c>
      <c r="E13" s="30">
        <v>16475124.060000002</v>
      </c>
      <c r="F13" s="30">
        <v>15783983.639999999</v>
      </c>
      <c r="G13" s="30">
        <v>16087167.149999999</v>
      </c>
      <c r="H13" s="30">
        <v>15587225.679999998</v>
      </c>
      <c r="I13" s="34">
        <v>16208097.170000002</v>
      </c>
      <c r="J13" s="34">
        <v>19144830.699999999</v>
      </c>
      <c r="K13" s="34">
        <v>17548983.379999999</v>
      </c>
      <c r="L13" s="34">
        <v>17436510.900000002</v>
      </c>
      <c r="M13" s="34">
        <v>16164708.379999999</v>
      </c>
      <c r="N13" s="44"/>
      <c r="O13" s="83">
        <f t="shared" si="0"/>
        <v>202793256.91999999</v>
      </c>
      <c r="P13" s="30">
        <v>2469365243.4000001</v>
      </c>
      <c r="Q13" s="13"/>
      <c r="R13" s="30"/>
      <c r="S13" s="13"/>
    </row>
    <row r="14" spans="1:19" ht="13.5" x14ac:dyDescent="0.25">
      <c r="A14" s="35" t="s">
        <v>85</v>
      </c>
      <c r="B14" s="30">
        <v>6325426.379999998</v>
      </c>
      <c r="C14" s="30">
        <v>5782435.9999999981</v>
      </c>
      <c r="D14" s="30">
        <v>5693390.4300000006</v>
      </c>
      <c r="E14" s="30">
        <v>5601542.1600000001</v>
      </c>
      <c r="F14" s="30">
        <v>5366554.4399999995</v>
      </c>
      <c r="G14" s="30">
        <v>5469636.8100000005</v>
      </c>
      <c r="H14" s="30">
        <v>5299656.74</v>
      </c>
      <c r="I14" s="34">
        <v>5510753.0300000003</v>
      </c>
      <c r="J14" s="34">
        <v>6509242.4399999995</v>
      </c>
      <c r="K14" s="34">
        <v>5966654.330000001</v>
      </c>
      <c r="L14" s="34">
        <v>5928413.6899999995</v>
      </c>
      <c r="M14" s="34">
        <v>5496000.8600000013</v>
      </c>
      <c r="N14" s="44"/>
      <c r="O14" s="83">
        <f t="shared" si="0"/>
        <v>68949707.310000002</v>
      </c>
      <c r="P14" s="30">
        <v>839584243.0443995</v>
      </c>
      <c r="Q14" s="13"/>
      <c r="R14" s="30"/>
      <c r="S14" s="13"/>
    </row>
    <row r="15" spans="1:19" ht="15.75" x14ac:dyDescent="0.25">
      <c r="A15" s="35" t="s">
        <v>133</v>
      </c>
      <c r="B15" s="30">
        <v>0</v>
      </c>
      <c r="C15" s="30">
        <v>0</v>
      </c>
      <c r="D15" s="30">
        <v>0</v>
      </c>
      <c r="E15" s="30">
        <v>0</v>
      </c>
      <c r="F15" s="30">
        <v>0</v>
      </c>
      <c r="G15" s="30">
        <v>0</v>
      </c>
      <c r="H15" s="30">
        <v>311744.51999999996</v>
      </c>
      <c r="I15" s="34">
        <v>324161.93000000005</v>
      </c>
      <c r="J15" s="34">
        <v>382896.63</v>
      </c>
      <c r="K15" s="34">
        <v>350979.65000000008</v>
      </c>
      <c r="L15" s="34">
        <v>348730.19999999995</v>
      </c>
      <c r="M15" s="34">
        <v>323294.15000000002</v>
      </c>
      <c r="N15" s="44"/>
      <c r="O15" s="83">
        <f t="shared" si="0"/>
        <v>2041807.08</v>
      </c>
      <c r="P15" s="30">
        <v>91973871.896400005</v>
      </c>
      <c r="Q15" s="13"/>
      <c r="R15" s="30"/>
      <c r="S15" s="13"/>
    </row>
    <row r="16" spans="1:19" ht="15.75" x14ac:dyDescent="0.25">
      <c r="A16" s="35" t="s">
        <v>131</v>
      </c>
      <c r="B16" s="30">
        <v>930209.78</v>
      </c>
      <c r="C16" s="30">
        <v>850358.24000000011</v>
      </c>
      <c r="D16" s="30">
        <v>837263.2799999998</v>
      </c>
      <c r="E16" s="30">
        <v>823756.2100000002</v>
      </c>
      <c r="F16" s="30">
        <v>789199.18</v>
      </c>
      <c r="G16" s="30">
        <v>804358.36999999976</v>
      </c>
      <c r="H16" s="30">
        <v>935233.56</v>
      </c>
      <c r="I16" s="34">
        <v>972485.8</v>
      </c>
      <c r="J16" s="34">
        <v>1148689.8400000001</v>
      </c>
      <c r="K16" s="34">
        <v>1052938.9799999997</v>
      </c>
      <c r="L16" s="34">
        <v>1046190.6699999998</v>
      </c>
      <c r="M16" s="34">
        <v>969882.48</v>
      </c>
      <c r="N16" s="44"/>
      <c r="O16" s="83">
        <f t="shared" si="0"/>
        <v>11160566.389999999</v>
      </c>
      <c r="P16" s="30">
        <v>124489175.58600001</v>
      </c>
      <c r="Q16" s="13"/>
      <c r="R16" s="30"/>
      <c r="S16" s="13"/>
    </row>
    <row r="17" spans="1:19" ht="15.75" x14ac:dyDescent="0.25">
      <c r="A17" s="35" t="s">
        <v>94</v>
      </c>
      <c r="B17" s="30">
        <v>1905874.31</v>
      </c>
      <c r="C17" s="30">
        <v>1738103.77</v>
      </c>
      <c r="D17" s="73">
        <v>1706823.2599999998</v>
      </c>
      <c r="E17" s="30">
        <v>1688116.08</v>
      </c>
      <c r="F17" s="30">
        <v>1596921.47</v>
      </c>
      <c r="G17" s="30">
        <v>1634085.3499999999</v>
      </c>
      <c r="H17" s="30">
        <v>1585501.2700000003</v>
      </c>
      <c r="I17" s="34">
        <v>1670312.1199999999</v>
      </c>
      <c r="J17" s="34">
        <v>1963260.2</v>
      </c>
      <c r="K17" s="34">
        <v>1801306.7799999998</v>
      </c>
      <c r="L17" s="34">
        <v>1782734.7299999995</v>
      </c>
      <c r="M17" s="34">
        <v>1657907.7699999998</v>
      </c>
      <c r="N17" s="44"/>
      <c r="O17" s="83">
        <f t="shared" si="0"/>
        <v>20730947.109999999</v>
      </c>
      <c r="P17" s="30">
        <v>274360162.81919998</v>
      </c>
      <c r="Q17" s="13"/>
      <c r="R17" s="30"/>
      <c r="S17" s="13"/>
    </row>
    <row r="18" spans="1:19" ht="13.5" x14ac:dyDescent="0.25">
      <c r="A18" s="35" t="s">
        <v>89</v>
      </c>
      <c r="B18" s="52">
        <v>257.34791152548007</v>
      </c>
      <c r="C18" s="52">
        <v>235.25652465003051</v>
      </c>
      <c r="D18" s="52">
        <v>239.35485934819891</v>
      </c>
      <c r="E18" s="52">
        <v>227.89691888452387</v>
      </c>
      <c r="F18" s="52">
        <v>225.61440308747856</v>
      </c>
      <c r="G18" s="52">
        <v>222.53039271288665</v>
      </c>
      <c r="H18" s="52">
        <v>215.61480772422956</v>
      </c>
      <c r="I18" s="34">
        <v>248.22496278485667</v>
      </c>
      <c r="J18" s="34">
        <v>264.82640817794498</v>
      </c>
      <c r="K18" s="34">
        <v>250.84310148656371</v>
      </c>
      <c r="L18" s="34">
        <v>241.27152086103607</v>
      </c>
      <c r="M18" s="34">
        <v>231.75209146953404</v>
      </c>
      <c r="N18" s="44"/>
      <c r="P18" s="30"/>
      <c r="R18" s="52"/>
    </row>
    <row r="19" spans="1:19" ht="15.75" x14ac:dyDescent="0.25">
      <c r="A19" s="35" t="s">
        <v>95</v>
      </c>
      <c r="B19" s="53">
        <v>2332</v>
      </c>
      <c r="C19" s="53">
        <v>2332</v>
      </c>
      <c r="D19" s="53">
        <v>2332</v>
      </c>
      <c r="E19" s="53">
        <v>2332</v>
      </c>
      <c r="F19" s="53">
        <v>2332</v>
      </c>
      <c r="G19" s="53">
        <v>2332</v>
      </c>
      <c r="H19" s="53">
        <v>2332</v>
      </c>
      <c r="I19" s="41">
        <v>2332</v>
      </c>
      <c r="J19" s="41">
        <v>2332</v>
      </c>
      <c r="K19" s="41">
        <v>2332</v>
      </c>
      <c r="L19" s="41">
        <v>2329.2903225806454</v>
      </c>
      <c r="M19" s="41">
        <v>2325</v>
      </c>
      <c r="N19" s="44"/>
      <c r="P19" s="72"/>
      <c r="R19" s="53"/>
    </row>
    <row r="20" spans="1:19" ht="15.75" x14ac:dyDescent="0.25">
      <c r="A20" s="35" t="s">
        <v>96</v>
      </c>
      <c r="B20" s="74">
        <f>(B13-'[1]FY 16-17'!$B$13)/'[1]FY 16-17'!$B$13</f>
        <v>-4.1950556128786558E-2</v>
      </c>
      <c r="C20" s="74">
        <v>-4.99E-2</v>
      </c>
      <c r="D20" s="74">
        <v>-6.4600000000000005E-2</v>
      </c>
      <c r="E20" s="74">
        <v>-3.1899999999999998E-2</v>
      </c>
      <c r="F20" s="74">
        <v>-3.3300000000000003E-2</v>
      </c>
      <c r="G20" s="66">
        <v>-9.1999999999999998E-3</v>
      </c>
      <c r="H20" s="66">
        <v>-3.3700000000000001E-2</v>
      </c>
      <c r="I20" s="66">
        <v>-4.5100000000000001E-2</v>
      </c>
      <c r="J20" s="66">
        <v>6.4199999999999993E-2</v>
      </c>
      <c r="K20" s="66">
        <v>-3.4599999999999999E-2</v>
      </c>
      <c r="L20" s="66">
        <v>-1.9E-2</v>
      </c>
      <c r="M20" s="66">
        <f>(M13-'[2]FY 16-17 Jul - Jun'!$OL$11)/'[2]FY 16-17 Jul - Jun'!$OL$11</f>
        <v>-3.273156838068958E-2</v>
      </c>
      <c r="N20" s="44"/>
      <c r="P20" s="72"/>
      <c r="R20" s="54"/>
    </row>
    <row r="21" spans="1:19" ht="13.5" x14ac:dyDescent="0.25">
      <c r="A21" s="35"/>
      <c r="B21" s="55"/>
      <c r="C21" s="35"/>
      <c r="D21" s="35"/>
      <c r="E21" s="55"/>
      <c r="F21" s="41"/>
      <c r="G21" s="41"/>
      <c r="I21" s="55"/>
      <c r="J21" s="55"/>
      <c r="K21" s="55"/>
      <c r="L21" s="55"/>
      <c r="M21" s="41"/>
      <c r="N21" s="44"/>
      <c r="P21" s="72"/>
      <c r="R21" s="41"/>
    </row>
    <row r="22" spans="1:19" ht="13.5" x14ac:dyDescent="0.25">
      <c r="A22" s="35"/>
      <c r="B22" s="67"/>
      <c r="C22" s="35"/>
      <c r="D22" s="35"/>
      <c r="E22" s="35"/>
      <c r="F22" s="55"/>
      <c r="G22" s="55"/>
      <c r="I22" s="41"/>
      <c r="J22" s="41"/>
      <c r="K22" s="41"/>
      <c r="L22" s="41"/>
      <c r="M22" s="41"/>
      <c r="N22" s="44"/>
      <c r="R22" s="41"/>
    </row>
    <row r="23" spans="1:19" ht="15" x14ac:dyDescent="0.3">
      <c r="A23" s="39" t="s">
        <v>109</v>
      </c>
      <c r="B23" s="39"/>
      <c r="C23" s="39"/>
      <c r="D23" s="39"/>
      <c r="E23" s="39"/>
      <c r="F23" s="30"/>
      <c r="G23" s="30"/>
      <c r="H23" s="41"/>
      <c r="I23" s="41"/>
      <c r="J23" s="41"/>
      <c r="K23" s="41"/>
      <c r="L23" s="41"/>
      <c r="M23" s="41"/>
      <c r="N23" s="44"/>
      <c r="R23" s="41"/>
    </row>
    <row r="24" spans="1:19" ht="13.5" x14ac:dyDescent="0.25">
      <c r="A24" s="35" t="s">
        <v>1</v>
      </c>
      <c r="B24" s="30">
        <v>453863063.76000017</v>
      </c>
      <c r="C24" s="30">
        <v>437005459.16999996</v>
      </c>
      <c r="D24" s="30">
        <v>439845311.38000005</v>
      </c>
      <c r="E24" s="30">
        <v>433291213.98000008</v>
      </c>
      <c r="F24" s="30">
        <v>419436271.60000002</v>
      </c>
      <c r="G24" s="30">
        <v>442857359.08999997</v>
      </c>
      <c r="H24" s="30">
        <v>426358176.10000002</v>
      </c>
      <c r="I24" s="34">
        <v>445839326.90000004</v>
      </c>
      <c r="J24" s="34">
        <v>503371498.75</v>
      </c>
      <c r="K24" s="34">
        <v>478874043.71000004</v>
      </c>
      <c r="L24" s="34">
        <v>483532404.56999999</v>
      </c>
      <c r="M24" s="34">
        <v>457309152.41999996</v>
      </c>
      <c r="N24" s="44"/>
      <c r="O24" s="83">
        <f t="shared" ref="O24:O33" si="1">SUM(B24:N24)</f>
        <v>5421583281.4300003</v>
      </c>
      <c r="P24" s="30">
        <v>57607855522.759972</v>
      </c>
      <c r="Q24" s="13"/>
      <c r="R24" s="30"/>
      <c r="S24" s="13"/>
    </row>
    <row r="25" spans="1:19" ht="13.5" x14ac:dyDescent="0.25">
      <c r="A25" s="35" t="s">
        <v>2</v>
      </c>
      <c r="B25" s="30">
        <v>411781321.24000007</v>
      </c>
      <c r="C25" s="30">
        <v>397534384.53000003</v>
      </c>
      <c r="D25" s="30">
        <v>399921947.35000002</v>
      </c>
      <c r="E25" s="30">
        <v>394335972.79000002</v>
      </c>
      <c r="F25" s="30">
        <v>382363418.42000002</v>
      </c>
      <c r="G25" s="30">
        <v>402585096.98000008</v>
      </c>
      <c r="H25" s="30">
        <v>387994218.58999991</v>
      </c>
      <c r="I25" s="34">
        <v>405614766.2899999</v>
      </c>
      <c r="J25" s="34">
        <v>458241643.34000003</v>
      </c>
      <c r="K25" s="34">
        <v>435747934.3900001</v>
      </c>
      <c r="L25" s="34">
        <v>439676488.96000004</v>
      </c>
      <c r="M25" s="34">
        <v>415076480.29000008</v>
      </c>
      <c r="N25" s="44"/>
      <c r="O25" s="83">
        <f t="shared" si="1"/>
        <v>4930873673.170001</v>
      </c>
      <c r="P25" s="30">
        <v>52394093365.969994</v>
      </c>
      <c r="Q25" s="13"/>
      <c r="R25" s="30"/>
      <c r="S25" s="13"/>
    </row>
    <row r="26" spans="1:19" ht="15.75" x14ac:dyDescent="0.25">
      <c r="A26" s="35" t="s">
        <v>90</v>
      </c>
      <c r="B26" s="30">
        <v>7634645.5399999982</v>
      </c>
      <c r="C26" s="30">
        <v>7429111.7000000011</v>
      </c>
      <c r="D26" s="30">
        <v>7529683.8300000001</v>
      </c>
      <c r="E26" s="30">
        <v>7423427.0900000017</v>
      </c>
      <c r="F26" s="30">
        <v>6868541.8100000015</v>
      </c>
      <c r="G26" s="30">
        <v>7522821.6500000004</v>
      </c>
      <c r="H26" s="30">
        <v>7403754.4100000001</v>
      </c>
      <c r="I26" s="34">
        <v>7483870.7199999997</v>
      </c>
      <c r="J26" s="34">
        <v>7655938.6199999992</v>
      </c>
      <c r="K26" s="34">
        <v>7492968.9000000004</v>
      </c>
      <c r="L26" s="34">
        <v>8147826.4700000007</v>
      </c>
      <c r="M26" s="34">
        <v>7383879.5199999996</v>
      </c>
      <c r="N26" s="44"/>
      <c r="O26" s="83">
        <f t="shared" si="1"/>
        <v>89976470.25999999</v>
      </c>
      <c r="P26" s="30">
        <v>961426737.3499999</v>
      </c>
      <c r="Q26" s="13"/>
      <c r="R26" s="30"/>
      <c r="S26" s="13"/>
    </row>
    <row r="27" spans="1:19" ht="15.75" x14ac:dyDescent="0.25">
      <c r="A27" s="35" t="s">
        <v>91</v>
      </c>
      <c r="B27" s="30">
        <v>0</v>
      </c>
      <c r="C27" s="30">
        <v>0</v>
      </c>
      <c r="D27" s="30">
        <v>0</v>
      </c>
      <c r="E27" s="30">
        <v>0</v>
      </c>
      <c r="F27" s="30">
        <v>0.01</v>
      </c>
      <c r="G27" s="30">
        <v>0</v>
      </c>
      <c r="H27" s="30">
        <v>0</v>
      </c>
      <c r="I27" s="30">
        <v>0</v>
      </c>
      <c r="J27" s="30">
        <v>0</v>
      </c>
      <c r="K27" s="30">
        <v>0</v>
      </c>
      <c r="L27" s="30">
        <v>0</v>
      </c>
      <c r="M27" s="30">
        <v>0.01</v>
      </c>
      <c r="N27" s="44"/>
      <c r="O27" s="83">
        <f t="shared" si="1"/>
        <v>0.02</v>
      </c>
      <c r="P27" s="30">
        <v>0.03</v>
      </c>
      <c r="Q27" s="13"/>
      <c r="R27" s="30"/>
      <c r="S27" s="13"/>
    </row>
    <row r="28" spans="1:19" ht="15.75" x14ac:dyDescent="0.25">
      <c r="A28" s="35" t="s">
        <v>92</v>
      </c>
      <c r="B28" s="30">
        <v>0</v>
      </c>
      <c r="C28" s="30">
        <v>0</v>
      </c>
      <c r="D28" s="30">
        <v>0</v>
      </c>
      <c r="E28" s="30">
        <v>0</v>
      </c>
      <c r="F28" s="30">
        <v>0</v>
      </c>
      <c r="G28" s="30">
        <v>0</v>
      </c>
      <c r="H28" s="30">
        <v>0</v>
      </c>
      <c r="I28" s="34">
        <v>0</v>
      </c>
      <c r="J28" s="34">
        <v>0</v>
      </c>
      <c r="K28" s="34">
        <v>0</v>
      </c>
      <c r="L28" s="34">
        <v>0</v>
      </c>
      <c r="M28" s="34">
        <v>0</v>
      </c>
      <c r="N28" s="44"/>
      <c r="O28" s="83">
        <f t="shared" si="1"/>
        <v>0</v>
      </c>
      <c r="P28" s="30">
        <v>462550.78</v>
      </c>
      <c r="Q28" s="13"/>
      <c r="R28" s="30"/>
      <c r="S28" s="13"/>
    </row>
    <row r="29" spans="1:19" ht="13.5" x14ac:dyDescent="0.25">
      <c r="A29" s="35" t="s">
        <v>31</v>
      </c>
      <c r="B29" s="30">
        <v>34447096.980000004</v>
      </c>
      <c r="C29" s="30">
        <v>32041962.939999994</v>
      </c>
      <c r="D29" s="30">
        <v>32393680.199999999</v>
      </c>
      <c r="E29" s="30">
        <v>31531814.099999987</v>
      </c>
      <c r="F29" s="30">
        <v>30204311.369999997</v>
      </c>
      <c r="G29" s="30">
        <v>32749440.459999997</v>
      </c>
      <c r="H29" s="30">
        <v>30960203.100000005</v>
      </c>
      <c r="I29" s="34">
        <v>32740689.889999997</v>
      </c>
      <c r="J29" s="34">
        <v>37473916.790000007</v>
      </c>
      <c r="K29" s="34">
        <v>35633140.420000017</v>
      </c>
      <c r="L29" s="34">
        <v>35708089.139999986</v>
      </c>
      <c r="M29" s="34">
        <v>34848792.609999999</v>
      </c>
      <c r="N29" s="44"/>
      <c r="O29" s="83">
        <f t="shared" si="1"/>
        <v>400733138</v>
      </c>
      <c r="P29" s="30">
        <v>4252797970.2199998</v>
      </c>
      <c r="Q29" s="13"/>
      <c r="R29" s="30"/>
      <c r="S29" s="13"/>
    </row>
    <row r="30" spans="1:19" ht="13.5" x14ac:dyDescent="0.25">
      <c r="A30" s="35" t="s">
        <v>85</v>
      </c>
      <c r="B30" s="30">
        <v>11712012.979999999</v>
      </c>
      <c r="C30" s="30">
        <v>10894267.439999999</v>
      </c>
      <c r="D30" s="30">
        <v>11013851.279999997</v>
      </c>
      <c r="E30" s="30">
        <v>10720816.84</v>
      </c>
      <c r="F30" s="30">
        <v>10269465.879999997</v>
      </c>
      <c r="G30" s="30">
        <v>11134809.729999999</v>
      </c>
      <c r="H30" s="30">
        <v>10526469.050000001</v>
      </c>
      <c r="I30" s="34">
        <v>11131834.560000002</v>
      </c>
      <c r="J30" s="34">
        <v>12741131.699999999</v>
      </c>
      <c r="K30" s="34">
        <v>12115267.739999998</v>
      </c>
      <c r="L30" s="34">
        <v>12140750.299999997</v>
      </c>
      <c r="M30" s="34">
        <v>11848589.509999998</v>
      </c>
      <c r="N30" s="44"/>
      <c r="O30" s="83">
        <f t="shared" si="1"/>
        <v>136249267.00999999</v>
      </c>
      <c r="P30" s="30">
        <v>1445951310.3323998</v>
      </c>
      <c r="Q30" s="13"/>
      <c r="R30" s="30"/>
      <c r="S30" s="13"/>
    </row>
    <row r="31" spans="1:19" ht="15.75" x14ac:dyDescent="0.25">
      <c r="A31" s="35" t="s">
        <v>133</v>
      </c>
      <c r="B31" s="30">
        <v>0</v>
      </c>
      <c r="C31" s="30">
        <v>0</v>
      </c>
      <c r="D31" s="30">
        <v>0</v>
      </c>
      <c r="E31" s="30">
        <v>0</v>
      </c>
      <c r="F31" s="30">
        <v>0</v>
      </c>
      <c r="G31" s="30">
        <v>0</v>
      </c>
      <c r="H31" s="30">
        <v>619204.08000000007</v>
      </c>
      <c r="I31" s="34">
        <v>654813.79</v>
      </c>
      <c r="J31" s="34">
        <v>749478.34000000008</v>
      </c>
      <c r="K31" s="34">
        <v>712662.79999999981</v>
      </c>
      <c r="L31" s="34">
        <v>714161.76999999979</v>
      </c>
      <c r="M31" s="34">
        <v>696975.87000000011</v>
      </c>
      <c r="N31" s="44"/>
      <c r="O31" s="83">
        <f t="shared" si="1"/>
        <v>4147296.6499999994</v>
      </c>
      <c r="P31" s="30">
        <v>156849795.57439998</v>
      </c>
      <c r="Q31" s="13"/>
      <c r="R31" s="30"/>
      <c r="S31" s="13"/>
    </row>
    <row r="32" spans="1:19" ht="15.75" x14ac:dyDescent="0.25">
      <c r="A32" s="35" t="s">
        <v>131</v>
      </c>
      <c r="B32" s="30">
        <v>1722354.8500000006</v>
      </c>
      <c r="C32" s="30">
        <v>1602098.1400000006</v>
      </c>
      <c r="D32" s="30">
        <v>1619684.0299999998</v>
      </c>
      <c r="E32" s="30">
        <v>1576590.7200000002</v>
      </c>
      <c r="F32" s="30">
        <v>1510215.5499999998</v>
      </c>
      <c r="G32" s="30">
        <v>1637472.0100000005</v>
      </c>
      <c r="H32" s="30">
        <v>1857612.1900000002</v>
      </c>
      <c r="I32" s="34">
        <v>1964441.38</v>
      </c>
      <c r="J32" s="34">
        <v>2248434.9899999993</v>
      </c>
      <c r="K32" s="34">
        <v>2137988.4300000002</v>
      </c>
      <c r="L32" s="34">
        <v>2142485.3499999996</v>
      </c>
      <c r="M32" s="34">
        <v>2090927.5699999998</v>
      </c>
      <c r="N32" s="44"/>
      <c r="O32" s="83">
        <f t="shared" si="1"/>
        <v>22110305.210000001</v>
      </c>
      <c r="P32" s="30">
        <v>214713547.558</v>
      </c>
      <c r="Q32" s="13"/>
      <c r="R32" s="30"/>
      <c r="S32" s="13"/>
    </row>
    <row r="33" spans="1:59" ht="15.75" x14ac:dyDescent="0.25">
      <c r="A33" s="35" t="s">
        <v>94</v>
      </c>
      <c r="B33" s="30">
        <v>3519467.3199999984</v>
      </c>
      <c r="C33" s="30">
        <v>3274122.4299999997</v>
      </c>
      <c r="D33" s="30">
        <v>3304699.9099999997</v>
      </c>
      <c r="E33" s="30">
        <v>3233728.61</v>
      </c>
      <c r="F33" s="30">
        <v>3057306.6</v>
      </c>
      <c r="G33" s="30">
        <v>3321123.0999999996</v>
      </c>
      <c r="H33" s="30">
        <v>3155377.4699999997</v>
      </c>
      <c r="I33" s="34">
        <v>3376922.100000001</v>
      </c>
      <c r="J33" s="34">
        <v>3847834.7800000003</v>
      </c>
      <c r="K33" s="34">
        <v>3654117.6399999997</v>
      </c>
      <c r="L33" s="34">
        <v>3668307.7700000005</v>
      </c>
      <c r="M33" s="34">
        <v>3577452.39</v>
      </c>
      <c r="N33" s="44"/>
      <c r="O33" s="83">
        <f t="shared" si="1"/>
        <v>40990460.120000005</v>
      </c>
      <c r="P33" s="30">
        <v>471585884.89320004</v>
      </c>
      <c r="Q33" s="13"/>
      <c r="R33" s="30"/>
      <c r="S33" s="13"/>
    </row>
    <row r="34" spans="1:59" ht="13.5" x14ac:dyDescent="0.25">
      <c r="A34" s="35" t="s">
        <v>89</v>
      </c>
      <c r="B34" s="52">
        <v>325.67311746019737</v>
      </c>
      <c r="C34" s="52">
        <v>303.02307468247886</v>
      </c>
      <c r="D34" s="52">
        <v>316.56093227792445</v>
      </c>
      <c r="E34" s="52">
        <v>298.19856157970884</v>
      </c>
      <c r="F34" s="52">
        <v>295.98426076227099</v>
      </c>
      <c r="G34" s="52">
        <v>312.18485910928069</v>
      </c>
      <c r="H34" s="52">
        <v>295.12890928849237</v>
      </c>
      <c r="I34" s="34">
        <v>345.54088451958791</v>
      </c>
      <c r="J34" s="34">
        <v>361.508416079678</v>
      </c>
      <c r="K34" s="34">
        <v>355.93987034262312</v>
      </c>
      <c r="L34" s="34">
        <v>345.1824522702446</v>
      </c>
      <c r="M34" s="34">
        <v>348.59519027757318</v>
      </c>
      <c r="N34" s="44"/>
      <c r="P34" s="30"/>
      <c r="R34" s="52"/>
    </row>
    <row r="35" spans="1:59" ht="15.75" x14ac:dyDescent="0.25">
      <c r="A35" s="35" t="s">
        <v>95</v>
      </c>
      <c r="B35" s="53">
        <v>3411.7741935483873</v>
      </c>
      <c r="C35" s="53">
        <v>3411</v>
      </c>
      <c r="D35" s="53">
        <v>3411</v>
      </c>
      <c r="E35" s="53">
        <v>3411</v>
      </c>
      <c r="F35" s="53">
        <v>3388.0333333333333</v>
      </c>
      <c r="G35" s="53">
        <v>3384</v>
      </c>
      <c r="H35" s="53">
        <v>3337</v>
      </c>
      <c r="I35" s="41">
        <v>3337</v>
      </c>
      <c r="J35" s="41">
        <v>3337</v>
      </c>
      <c r="K35" s="41">
        <v>3337</v>
      </c>
      <c r="L35" s="41">
        <v>3337</v>
      </c>
      <c r="M35" s="41">
        <v>3330.6</v>
      </c>
      <c r="N35" s="44"/>
      <c r="P35" s="72"/>
      <c r="R35" s="53"/>
    </row>
    <row r="36" spans="1:59" ht="15.75" x14ac:dyDescent="0.25">
      <c r="A36" s="35" t="s">
        <v>96</v>
      </c>
      <c r="B36" s="74">
        <f>(B29-'[1]FY 16-17'!$B$29)/'[1]FY 16-17'!$B$29</f>
        <v>2.326408026971457E-2</v>
      </c>
      <c r="C36" s="74">
        <v>1.6999999999999999E-3</v>
      </c>
      <c r="D36" s="74">
        <v>1.83E-2</v>
      </c>
      <c r="E36" s="74">
        <v>-8.6999999999999994E-3</v>
      </c>
      <c r="F36" s="74">
        <v>7.7000000000000002E-3</v>
      </c>
      <c r="G36" s="74">
        <v>7.9000000000000008E-3</v>
      </c>
      <c r="H36" s="74">
        <v>2.1899999999999999E-2</v>
      </c>
      <c r="I36" s="74">
        <v>5.8999999999999997E-2</v>
      </c>
      <c r="J36" s="66">
        <v>9.01E-2</v>
      </c>
      <c r="K36" s="66">
        <v>6.0400000000000002E-2</v>
      </c>
      <c r="L36" s="66">
        <v>4.7600000000000003E-2</v>
      </c>
      <c r="M36" s="66">
        <f>(M29-'[2]FY 16-17 Jul - Jun'!$OL$25)/'[2]FY 16-17 Jul - Jun'!$OL$25</f>
        <v>0.10370670821017815</v>
      </c>
      <c r="N36" s="44"/>
      <c r="P36" s="107"/>
      <c r="R36" s="54"/>
    </row>
    <row r="37" spans="1:59" ht="13.5" x14ac:dyDescent="0.25">
      <c r="A37" s="35"/>
      <c r="B37" s="58"/>
      <c r="C37" s="35"/>
      <c r="D37" s="30"/>
      <c r="E37" s="35"/>
      <c r="F37" s="41"/>
      <c r="G37" s="41"/>
      <c r="H37" s="41"/>
      <c r="I37" s="41"/>
      <c r="J37" s="41"/>
      <c r="K37" s="41"/>
      <c r="L37" s="41"/>
      <c r="M37" s="41"/>
      <c r="N37" s="44"/>
      <c r="P37" s="72"/>
      <c r="R37" s="41"/>
    </row>
    <row r="38" spans="1:59" ht="13.5" x14ac:dyDescent="0.25">
      <c r="A38" s="35"/>
      <c r="B38" s="35"/>
      <c r="C38" s="35"/>
      <c r="D38" s="30"/>
      <c r="E38" s="35"/>
      <c r="F38" s="41"/>
      <c r="G38" s="41"/>
      <c r="H38" s="44"/>
      <c r="I38" s="41"/>
      <c r="J38" s="41"/>
      <c r="K38" s="41"/>
      <c r="L38" s="41"/>
      <c r="M38" s="41"/>
      <c r="N38" s="44"/>
      <c r="R38" s="41"/>
    </row>
    <row r="39" spans="1:59" s="45" customFormat="1" ht="15" x14ac:dyDescent="0.3">
      <c r="A39" s="43" t="s">
        <v>115</v>
      </c>
      <c r="B39" s="43"/>
      <c r="C39" s="43"/>
      <c r="D39" s="30"/>
      <c r="E39" s="43"/>
      <c r="F39" s="41"/>
      <c r="G39" s="41"/>
      <c r="H39" s="30"/>
      <c r="I39" s="30"/>
      <c r="J39" s="30"/>
      <c r="K39" s="30"/>
      <c r="L39" s="30"/>
      <c r="M39" s="30"/>
      <c r="N39" s="44"/>
      <c r="O39" s="33"/>
      <c r="P39" s="46"/>
      <c r="Q39"/>
      <c r="R39" s="30"/>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s="46" customFormat="1" ht="13.5" x14ac:dyDescent="0.25">
      <c r="A40" s="35" t="s">
        <v>1</v>
      </c>
      <c r="B40" s="30">
        <v>214911183.04999998</v>
      </c>
      <c r="C40" s="30">
        <v>203447941.09999999</v>
      </c>
      <c r="D40" s="30">
        <v>201448535.88999999</v>
      </c>
      <c r="E40" s="30">
        <v>199461045.38</v>
      </c>
      <c r="F40" s="30">
        <v>188756071.74000007</v>
      </c>
      <c r="G40" s="30">
        <v>185967938.46000001</v>
      </c>
      <c r="H40" s="30">
        <v>187583845.53999999</v>
      </c>
      <c r="I40" s="34">
        <v>192980325.08000001</v>
      </c>
      <c r="J40" s="34">
        <v>217021774.86999997</v>
      </c>
      <c r="K40" s="34">
        <v>208255508.97000003</v>
      </c>
      <c r="L40" s="34">
        <v>208478359.02000001</v>
      </c>
      <c r="M40" s="30">
        <v>196962098.56</v>
      </c>
      <c r="N40" s="44"/>
      <c r="O40" s="83">
        <f t="shared" ref="O40:O49" si="2">SUM(B40:N40)</f>
        <v>2405274627.6599998</v>
      </c>
      <c r="P40" s="89">
        <v>36193259598.030006</v>
      </c>
      <c r="Q40" s="13"/>
      <c r="R40" s="30"/>
      <c r="S40" s="13"/>
    </row>
    <row r="41" spans="1:59" ht="13.5" x14ac:dyDescent="0.25">
      <c r="A41" s="35" t="s">
        <v>2</v>
      </c>
      <c r="B41" s="30">
        <v>193500695.80000004</v>
      </c>
      <c r="C41" s="30">
        <v>183348746.11000004</v>
      </c>
      <c r="D41" s="30">
        <v>180957886.64000002</v>
      </c>
      <c r="E41" s="30">
        <v>178981320.65999994</v>
      </c>
      <c r="F41" s="30">
        <v>169882406.83999997</v>
      </c>
      <c r="G41" s="30">
        <v>167031456.98999998</v>
      </c>
      <c r="H41" s="30">
        <v>168828180.62</v>
      </c>
      <c r="I41" s="34">
        <v>173131564.78</v>
      </c>
      <c r="J41" s="34">
        <v>195083062.03</v>
      </c>
      <c r="K41" s="34">
        <v>187576887.66000003</v>
      </c>
      <c r="L41" s="34">
        <v>187910418.82000002</v>
      </c>
      <c r="M41" s="30">
        <v>177007470.32000005</v>
      </c>
      <c r="N41" s="44"/>
      <c r="O41" s="83">
        <f t="shared" si="2"/>
        <v>2163240097.27</v>
      </c>
      <c r="P41" s="30">
        <v>32623444280.899986</v>
      </c>
      <c r="Q41" s="13"/>
      <c r="R41" s="30"/>
      <c r="S41" s="13"/>
    </row>
    <row r="42" spans="1:59" ht="15.75" x14ac:dyDescent="0.25">
      <c r="A42" s="35" t="s">
        <v>90</v>
      </c>
      <c r="B42" s="30">
        <v>4488587.2</v>
      </c>
      <c r="C42" s="30">
        <v>4109276.9599999995</v>
      </c>
      <c r="D42" s="30">
        <v>4100386.14</v>
      </c>
      <c r="E42" s="30">
        <v>4111544.1999999997</v>
      </c>
      <c r="F42" s="30">
        <v>3778659.7000000007</v>
      </c>
      <c r="G42" s="30">
        <v>3207579.5</v>
      </c>
      <c r="H42" s="30">
        <v>3019543.75</v>
      </c>
      <c r="I42" s="34">
        <v>2952164.65</v>
      </c>
      <c r="J42" s="34">
        <v>2896126.15</v>
      </c>
      <c r="K42" s="34">
        <v>3049811.8499999996</v>
      </c>
      <c r="L42" s="34">
        <v>3324995.3499999996</v>
      </c>
      <c r="M42" s="30">
        <v>3277486.65</v>
      </c>
      <c r="N42" s="44"/>
      <c r="O42" s="83">
        <f t="shared" si="2"/>
        <v>42316162.099999994</v>
      </c>
      <c r="P42" s="30">
        <v>639056522.51000023</v>
      </c>
      <c r="Q42" s="13"/>
      <c r="R42" s="30"/>
      <c r="S42" s="13"/>
    </row>
    <row r="43" spans="1:59" ht="15.75" x14ac:dyDescent="0.25">
      <c r="A43" s="35" t="s">
        <v>91</v>
      </c>
      <c r="B43" s="30">
        <v>0</v>
      </c>
      <c r="C43" s="30">
        <v>0</v>
      </c>
      <c r="D43" s="30">
        <v>0</v>
      </c>
      <c r="E43" s="30">
        <v>0</v>
      </c>
      <c r="F43" s="30">
        <v>0</v>
      </c>
      <c r="G43" s="30">
        <v>0</v>
      </c>
      <c r="H43" s="30">
        <v>0</v>
      </c>
      <c r="I43" s="30">
        <v>0</v>
      </c>
      <c r="J43" s="30">
        <v>0</v>
      </c>
      <c r="K43" s="30">
        <v>0</v>
      </c>
      <c r="L43" s="30">
        <v>0</v>
      </c>
      <c r="M43" s="30">
        <v>0</v>
      </c>
      <c r="N43" s="44"/>
      <c r="O43" s="83">
        <f t="shared" si="2"/>
        <v>0</v>
      </c>
      <c r="P43" s="30">
        <v>0</v>
      </c>
      <c r="Q43" s="13"/>
      <c r="R43" s="30"/>
      <c r="S43" s="13"/>
    </row>
    <row r="44" spans="1:59" ht="15.75" x14ac:dyDescent="0.25">
      <c r="A44" s="35" t="s">
        <v>92</v>
      </c>
      <c r="B44" s="30">
        <v>0</v>
      </c>
      <c r="C44" s="30">
        <v>0</v>
      </c>
      <c r="D44" s="30">
        <v>0</v>
      </c>
      <c r="E44" s="30">
        <v>0</v>
      </c>
      <c r="F44" s="30">
        <v>0</v>
      </c>
      <c r="G44" s="30">
        <v>0</v>
      </c>
      <c r="H44" s="30">
        <v>0</v>
      </c>
      <c r="I44" s="34">
        <v>0</v>
      </c>
      <c r="J44" s="34">
        <v>0</v>
      </c>
      <c r="K44" s="34">
        <v>0</v>
      </c>
      <c r="L44" s="34">
        <v>0</v>
      </c>
      <c r="M44" s="30">
        <v>0</v>
      </c>
      <c r="N44" s="44"/>
      <c r="O44" s="83">
        <f t="shared" si="2"/>
        <v>0</v>
      </c>
      <c r="P44" s="30">
        <v>2347643.11</v>
      </c>
      <c r="Q44" s="13"/>
      <c r="R44" s="30"/>
      <c r="S44" s="13"/>
    </row>
    <row r="45" spans="1:59" ht="13.5" x14ac:dyDescent="0.25">
      <c r="A45" s="35" t="s">
        <v>31</v>
      </c>
      <c r="B45" s="30">
        <v>16921900.050000004</v>
      </c>
      <c r="C45" s="30">
        <v>15989918.030000005</v>
      </c>
      <c r="D45" s="30">
        <v>16390263.109999998</v>
      </c>
      <c r="E45" s="30">
        <v>16368180.519999996</v>
      </c>
      <c r="F45" s="30">
        <v>15095005.199999999</v>
      </c>
      <c r="G45" s="30">
        <v>15728901.969999999</v>
      </c>
      <c r="H45" s="30">
        <v>15736121.169999994</v>
      </c>
      <c r="I45" s="34">
        <v>16896595.650000002</v>
      </c>
      <c r="J45" s="34">
        <v>19042586.689999998</v>
      </c>
      <c r="K45" s="34">
        <v>17628809.459999997</v>
      </c>
      <c r="L45" s="34">
        <v>17242944.850000001</v>
      </c>
      <c r="M45" s="34">
        <v>16677141.589999994</v>
      </c>
      <c r="N45" s="44"/>
      <c r="O45" s="83">
        <f t="shared" si="2"/>
        <v>199718368.28999999</v>
      </c>
      <c r="P45" s="30">
        <v>2933106437.730001</v>
      </c>
      <c r="Q45" s="13"/>
      <c r="R45" s="30"/>
      <c r="S45" s="13"/>
    </row>
    <row r="46" spans="1:59" ht="13.5" x14ac:dyDescent="0.25">
      <c r="A46" s="35" t="s">
        <v>85</v>
      </c>
      <c r="B46" s="30">
        <v>5753446.0300000003</v>
      </c>
      <c r="C46" s="30">
        <v>5436572.1400000006</v>
      </c>
      <c r="D46" s="30">
        <v>5572689.459999999</v>
      </c>
      <c r="E46" s="30">
        <v>5565181.4099999992</v>
      </c>
      <c r="F46" s="30">
        <v>5132301.7600000007</v>
      </c>
      <c r="G46" s="30">
        <v>5347826.6800000006</v>
      </c>
      <c r="H46" s="30">
        <v>5350281.1800000016</v>
      </c>
      <c r="I46" s="34">
        <v>5744842.5300000003</v>
      </c>
      <c r="J46" s="34">
        <v>6474479.4799999995</v>
      </c>
      <c r="K46" s="34">
        <v>5993795.2100000009</v>
      </c>
      <c r="L46" s="34">
        <v>5862601.2199999988</v>
      </c>
      <c r="M46" s="30">
        <v>5670228.1699999999</v>
      </c>
      <c r="N46" s="44"/>
      <c r="O46" s="83">
        <f t="shared" si="2"/>
        <v>67904245.269999996</v>
      </c>
      <c r="P46" s="30">
        <v>997256189.03159964</v>
      </c>
      <c r="Q46" s="13"/>
      <c r="R46" s="30"/>
      <c r="S46" s="13"/>
    </row>
    <row r="47" spans="1:59" ht="15.75" x14ac:dyDescent="0.25">
      <c r="A47" s="35" t="s">
        <v>133</v>
      </c>
      <c r="B47" s="30">
        <v>0</v>
      </c>
      <c r="C47" s="30">
        <v>0</v>
      </c>
      <c r="D47" s="30">
        <v>0</v>
      </c>
      <c r="E47" s="30">
        <v>0</v>
      </c>
      <c r="F47" s="30">
        <v>0</v>
      </c>
      <c r="G47" s="30">
        <v>0</v>
      </c>
      <c r="H47" s="30">
        <v>314722.43</v>
      </c>
      <c r="I47" s="34">
        <v>337931.93000000005</v>
      </c>
      <c r="J47" s="34">
        <v>380851.74000000005</v>
      </c>
      <c r="K47" s="34">
        <v>352576.15</v>
      </c>
      <c r="L47" s="34">
        <v>344858.87</v>
      </c>
      <c r="M47" s="30">
        <v>333542.84999999998</v>
      </c>
      <c r="N47" s="44"/>
      <c r="O47" s="83">
        <f t="shared" si="2"/>
        <v>2064483.9700000002</v>
      </c>
      <c r="P47" s="30">
        <v>110701746.73959999</v>
      </c>
      <c r="Q47" s="13"/>
      <c r="R47" s="30"/>
      <c r="S47" s="13"/>
    </row>
    <row r="48" spans="1:59" ht="15.75" x14ac:dyDescent="0.25">
      <c r="A48" s="35" t="s">
        <v>131</v>
      </c>
      <c r="B48" s="30">
        <v>846095.02</v>
      </c>
      <c r="C48" s="30">
        <v>799495.92999999993</v>
      </c>
      <c r="D48" s="30">
        <v>819513.13</v>
      </c>
      <c r="E48" s="30">
        <v>818409.02999999991</v>
      </c>
      <c r="F48" s="30">
        <v>754750.27</v>
      </c>
      <c r="G48" s="30">
        <v>786445.1100000001</v>
      </c>
      <c r="H48" s="30">
        <v>944167.27</v>
      </c>
      <c r="I48" s="34">
        <v>1013795.74</v>
      </c>
      <c r="J48" s="34">
        <v>1142555.2000000002</v>
      </c>
      <c r="K48" s="34">
        <v>1057728.5400000003</v>
      </c>
      <c r="L48" s="34">
        <v>1034576.6800000003</v>
      </c>
      <c r="M48" s="30">
        <v>1000628.53</v>
      </c>
      <c r="N48" s="44"/>
      <c r="O48" s="83">
        <f t="shared" si="2"/>
        <v>11018160.449999999</v>
      </c>
      <c r="P48" s="30">
        <v>147687564.287</v>
      </c>
      <c r="Q48" s="13"/>
      <c r="R48" s="30"/>
      <c r="S48" s="13"/>
    </row>
    <row r="49" spans="1:21" ht="15.75" x14ac:dyDescent="0.25">
      <c r="A49" s="35" t="s">
        <v>94</v>
      </c>
      <c r="B49" s="30">
        <v>1729509.8800000004</v>
      </c>
      <c r="C49" s="30">
        <v>1631705.09</v>
      </c>
      <c r="D49" s="30">
        <v>1671669.3399999996</v>
      </c>
      <c r="E49" s="30">
        <v>1676576.6100000003</v>
      </c>
      <c r="F49" s="52">
        <v>1526476.5299999998</v>
      </c>
      <c r="G49" s="30">
        <v>1593901.56</v>
      </c>
      <c r="H49" s="30">
        <v>1601111.8099999996</v>
      </c>
      <c r="I49" s="34">
        <v>1741904.2100000002</v>
      </c>
      <c r="J49" s="34">
        <v>1951473.47</v>
      </c>
      <c r="K49" s="34">
        <v>1806866.8799999997</v>
      </c>
      <c r="L49" s="34">
        <v>1763002.6699999997</v>
      </c>
      <c r="M49" s="30">
        <v>1712436.0499999998</v>
      </c>
      <c r="N49" s="44"/>
      <c r="O49" s="83">
        <f t="shared" si="2"/>
        <v>20406634.100000001</v>
      </c>
      <c r="P49" s="30">
        <v>329524689.29900008</v>
      </c>
      <c r="Q49" s="13"/>
      <c r="R49" s="30"/>
      <c r="S49" s="13"/>
    </row>
    <row r="50" spans="1:21" ht="13.5" x14ac:dyDescent="0.25">
      <c r="A50" s="35" t="s">
        <v>89</v>
      </c>
      <c r="B50" s="52">
        <v>222.85686190241302</v>
      </c>
      <c r="C50" s="52">
        <v>210.53387621044016</v>
      </c>
      <c r="D50" s="52">
        <v>222.99677700680274</v>
      </c>
      <c r="E50" s="52">
        <v>215.51258090849242</v>
      </c>
      <c r="F50" s="53">
        <v>205.37422040816324</v>
      </c>
      <c r="G50" s="52">
        <v>207.09548347597106</v>
      </c>
      <c r="H50" s="52">
        <v>207.19053548387097</v>
      </c>
      <c r="I50" s="34">
        <v>246.30605903790095</v>
      </c>
      <c r="J50" s="34">
        <v>250.72530204081627</v>
      </c>
      <c r="K50" s="34">
        <v>239.84774775510212</v>
      </c>
      <c r="L50" s="34">
        <v>227.0302152732061</v>
      </c>
      <c r="M50" s="30">
        <v>226.89988557823128</v>
      </c>
      <c r="N50" s="44"/>
      <c r="P50" s="30"/>
      <c r="R50" s="52"/>
    </row>
    <row r="51" spans="1:21" ht="15.75" x14ac:dyDescent="0.25">
      <c r="A51" s="35" t="s">
        <v>95</v>
      </c>
      <c r="B51" s="53">
        <v>2448.9677419354839</v>
      </c>
      <c r="C51" s="53">
        <v>2449.9677419354839</v>
      </c>
      <c r="D51" s="53">
        <v>2450</v>
      </c>
      <c r="E51" s="53">
        <v>2449.9032258064517</v>
      </c>
      <c r="F51" s="53">
        <v>2450</v>
      </c>
      <c r="G51" s="53">
        <v>2450</v>
      </c>
      <c r="H51" s="53">
        <v>2450</v>
      </c>
      <c r="I51" s="41">
        <v>2450</v>
      </c>
      <c r="J51" s="41">
        <v>2450</v>
      </c>
      <c r="K51" s="41">
        <v>2450</v>
      </c>
      <c r="L51" s="41">
        <v>2450</v>
      </c>
      <c r="M51" s="41">
        <v>2449.6666666666665</v>
      </c>
      <c r="N51" s="44"/>
      <c r="P51" s="72"/>
      <c r="R51" s="53"/>
    </row>
    <row r="52" spans="1:21" ht="15.75" x14ac:dyDescent="0.25">
      <c r="A52" s="35" t="s">
        <v>96</v>
      </c>
      <c r="B52" s="75">
        <f>(B45-'[1]FY 16-17'!$B$45)/'[1]FY 16-17'!$B$45</f>
        <v>-6.500722422385144E-2</v>
      </c>
      <c r="C52" s="75">
        <v>-1.7000000000000001E-2</v>
      </c>
      <c r="D52" s="75">
        <v>-1.1599999999999999E-2</v>
      </c>
      <c r="E52" s="75">
        <v>-2.9100000000000001E-2</v>
      </c>
      <c r="F52" s="75">
        <v>7.7000000000000002E-3</v>
      </c>
      <c r="G52" s="75">
        <v>-0.01</v>
      </c>
      <c r="H52" s="75">
        <v>2.8899999999999999E-2</v>
      </c>
      <c r="I52" s="75">
        <v>3.2800000000000003E-2</v>
      </c>
      <c r="J52" s="66">
        <v>2.3300000000000001E-2</v>
      </c>
      <c r="K52" s="66">
        <v>-3.0499999999999999E-2</v>
      </c>
      <c r="L52" s="66">
        <v>3.3E-3</v>
      </c>
      <c r="M52" s="66">
        <f>(M45-'[2]FY 16-17 Jul - Jun'!$OL$39)/'[2]FY 16-17 Jul - Jun'!$OL$39</f>
        <v>3.8003059427201127E-2</v>
      </c>
      <c r="N52" s="77"/>
      <c r="P52" s="72"/>
      <c r="R52" s="54"/>
    </row>
    <row r="53" spans="1:21" ht="13.5" x14ac:dyDescent="0.25">
      <c r="A53" s="37"/>
      <c r="B53" s="37"/>
      <c r="C53" s="37"/>
      <c r="D53" s="30"/>
      <c r="E53" s="37"/>
      <c r="F53" s="59"/>
      <c r="G53" s="59"/>
      <c r="H53" s="36"/>
      <c r="I53" s="36"/>
      <c r="J53" s="36"/>
      <c r="K53" s="36"/>
      <c r="L53" s="36"/>
      <c r="M53" s="59"/>
      <c r="N53" s="77"/>
      <c r="P53" s="72"/>
      <c r="R53" s="36"/>
    </row>
    <row r="54" spans="1:21" ht="13.5" x14ac:dyDescent="0.25">
      <c r="A54" s="35"/>
      <c r="B54" s="35"/>
      <c r="C54" s="35"/>
      <c r="D54" s="30"/>
      <c r="E54" s="35"/>
      <c r="F54" s="41"/>
      <c r="G54" s="41"/>
      <c r="H54" s="41"/>
      <c r="I54" s="41"/>
      <c r="J54" s="41"/>
      <c r="K54" s="41"/>
      <c r="L54" s="41"/>
      <c r="M54" s="41"/>
      <c r="N54" s="44"/>
      <c r="R54" s="59"/>
    </row>
    <row r="55" spans="1:21" ht="15" x14ac:dyDescent="0.3">
      <c r="A55" s="43" t="s">
        <v>50</v>
      </c>
      <c r="B55" s="43"/>
      <c r="C55" s="43"/>
      <c r="D55" s="30"/>
      <c r="E55" s="30"/>
      <c r="F55" s="41"/>
      <c r="G55" s="41"/>
      <c r="I55" s="34"/>
      <c r="J55" s="34"/>
      <c r="K55" s="34"/>
      <c r="L55" s="34"/>
      <c r="M55" s="59"/>
      <c r="N55" s="44"/>
      <c r="R55" s="34"/>
    </row>
    <row r="56" spans="1:21" ht="13.5" x14ac:dyDescent="0.25">
      <c r="A56" s="35" t="s">
        <v>1</v>
      </c>
      <c r="B56" s="30">
        <v>119778255.95999999</v>
      </c>
      <c r="C56" s="30">
        <v>112700593.30000003</v>
      </c>
      <c r="D56" s="30">
        <v>109461282.66000003</v>
      </c>
      <c r="E56" s="30">
        <v>106157280.10000001</v>
      </c>
      <c r="F56" s="30">
        <v>95252887.950000018</v>
      </c>
      <c r="G56" s="30">
        <v>84104345.020000011</v>
      </c>
      <c r="H56" s="30">
        <v>87884663.529999986</v>
      </c>
      <c r="I56" s="34">
        <v>100127236.39</v>
      </c>
      <c r="J56" s="34">
        <v>113516640.62</v>
      </c>
      <c r="K56" s="34">
        <v>111997716.05999997</v>
      </c>
      <c r="L56" s="34">
        <v>106643842.88000001</v>
      </c>
      <c r="M56" s="34">
        <v>110786953.67000002</v>
      </c>
      <c r="N56" s="44"/>
      <c r="O56" s="83">
        <f t="shared" ref="O56:O65" si="3">SUM(B56:N56)</f>
        <v>1258411698.1400001</v>
      </c>
      <c r="P56" s="30">
        <v>20086280915.450005</v>
      </c>
      <c r="Q56" s="13"/>
      <c r="R56" s="30"/>
      <c r="S56" s="30"/>
      <c r="T56" s="30"/>
      <c r="U56" s="13"/>
    </row>
    <row r="57" spans="1:21" ht="13.5" x14ac:dyDescent="0.25">
      <c r="A57" s="35" t="s">
        <v>2</v>
      </c>
      <c r="B57" s="30">
        <v>107059857.95</v>
      </c>
      <c r="C57" s="30">
        <v>100550626.48999999</v>
      </c>
      <c r="D57" s="30">
        <v>97563470.680000022</v>
      </c>
      <c r="E57" s="30">
        <v>95065665.209999979</v>
      </c>
      <c r="F57" s="30">
        <v>84895651.859999985</v>
      </c>
      <c r="G57" s="30">
        <v>75092243.769999996</v>
      </c>
      <c r="H57" s="30">
        <v>78587778.649999991</v>
      </c>
      <c r="I57" s="34">
        <v>89584170.870000005</v>
      </c>
      <c r="J57" s="34">
        <v>101307840.36</v>
      </c>
      <c r="K57" s="34">
        <v>99723880.859999999</v>
      </c>
      <c r="L57" s="34">
        <v>95058383.820000023</v>
      </c>
      <c r="M57" s="34">
        <v>98770181.980000049</v>
      </c>
      <c r="N57" s="44"/>
      <c r="O57" s="83">
        <f t="shared" si="3"/>
        <v>1123259752.5</v>
      </c>
      <c r="P57" s="30">
        <v>18126654125.330002</v>
      </c>
      <c r="Q57" s="13"/>
      <c r="R57" s="30"/>
      <c r="S57" s="30"/>
      <c r="T57" s="30"/>
      <c r="U57" s="13"/>
    </row>
    <row r="58" spans="1:21" ht="15.75" x14ac:dyDescent="0.25">
      <c r="A58" s="35" t="s">
        <v>90</v>
      </c>
      <c r="B58" s="30">
        <v>2132526.4000000004</v>
      </c>
      <c r="C58" s="30">
        <v>1924396.7</v>
      </c>
      <c r="D58" s="30">
        <v>1931526.1999999997</v>
      </c>
      <c r="E58" s="30">
        <v>1858266.22</v>
      </c>
      <c r="F58" s="30">
        <v>1615734.6000000003</v>
      </c>
      <c r="G58" s="30">
        <v>1340037.51</v>
      </c>
      <c r="H58" s="30">
        <v>1400121.9000000004</v>
      </c>
      <c r="I58" s="34">
        <v>1447812.9</v>
      </c>
      <c r="J58" s="34">
        <v>1621598.0000000002</v>
      </c>
      <c r="K58" s="34">
        <v>2050125.0999999999</v>
      </c>
      <c r="L58" s="34">
        <v>1645189.5099999998</v>
      </c>
      <c r="M58" s="34">
        <v>1747742.3900000001</v>
      </c>
      <c r="N58" s="44"/>
      <c r="O58" s="83">
        <f t="shared" si="3"/>
        <v>20715077.43</v>
      </c>
      <c r="P58" s="30">
        <v>344888356.63</v>
      </c>
      <c r="Q58" s="13"/>
      <c r="R58" s="30"/>
      <c r="S58" s="30"/>
      <c r="T58" s="30"/>
      <c r="U58" s="13"/>
    </row>
    <row r="59" spans="1:21" ht="15.75" x14ac:dyDescent="0.25">
      <c r="A59" s="35" t="s">
        <v>91</v>
      </c>
      <c r="B59" s="30">
        <v>0</v>
      </c>
      <c r="C59" s="30">
        <v>0</v>
      </c>
      <c r="D59" s="30">
        <v>0</v>
      </c>
      <c r="E59" s="30">
        <v>0</v>
      </c>
      <c r="F59" s="30">
        <v>0</v>
      </c>
      <c r="G59" s="30">
        <v>0</v>
      </c>
      <c r="H59" s="30">
        <v>0</v>
      </c>
      <c r="I59" s="34">
        <v>0</v>
      </c>
      <c r="J59" s="34">
        <v>0</v>
      </c>
      <c r="K59" s="34">
        <v>0</v>
      </c>
      <c r="L59" s="34">
        <v>0</v>
      </c>
      <c r="M59" s="34">
        <v>0</v>
      </c>
      <c r="N59" s="44"/>
      <c r="O59" s="83">
        <f t="shared" si="3"/>
        <v>0</v>
      </c>
      <c r="P59" s="30">
        <v>0</v>
      </c>
      <c r="Q59" s="13"/>
      <c r="R59" s="30"/>
      <c r="S59" s="30"/>
      <c r="T59" s="30"/>
      <c r="U59" s="13"/>
    </row>
    <row r="60" spans="1:21" ht="15.75" x14ac:dyDescent="0.25">
      <c r="A60" s="35" t="s">
        <v>92</v>
      </c>
      <c r="B60" s="30">
        <v>0</v>
      </c>
      <c r="C60" s="30">
        <v>0</v>
      </c>
      <c r="D60" s="30">
        <v>0</v>
      </c>
      <c r="E60" s="30">
        <v>0</v>
      </c>
      <c r="F60" s="30">
        <v>0</v>
      </c>
      <c r="G60" s="30">
        <v>0</v>
      </c>
      <c r="H60" s="30">
        <v>0</v>
      </c>
      <c r="I60" s="34">
        <v>0</v>
      </c>
      <c r="J60" s="34">
        <v>0</v>
      </c>
      <c r="K60" s="34">
        <v>0</v>
      </c>
      <c r="L60" s="34">
        <v>0</v>
      </c>
      <c r="M60" s="34">
        <v>0</v>
      </c>
      <c r="N60" s="44"/>
      <c r="O60" s="83">
        <f t="shared" si="3"/>
        <v>0</v>
      </c>
      <c r="P60" s="30">
        <v>324383.02</v>
      </c>
      <c r="Q60" s="13"/>
      <c r="R60" s="30"/>
      <c r="S60" s="30"/>
      <c r="T60" s="30"/>
      <c r="U60" s="13"/>
    </row>
    <row r="61" spans="1:21" ht="13.5" x14ac:dyDescent="0.25">
      <c r="A61" s="35" t="s">
        <v>31</v>
      </c>
      <c r="B61" s="30">
        <v>10585871.609999998</v>
      </c>
      <c r="C61" s="30">
        <v>10225570.109999999</v>
      </c>
      <c r="D61" s="30">
        <v>9966285.7800000031</v>
      </c>
      <c r="E61" s="30">
        <v>9233348.6699999981</v>
      </c>
      <c r="F61" s="30">
        <v>8741501.4900000021</v>
      </c>
      <c r="G61" s="30">
        <v>7672063.7399999993</v>
      </c>
      <c r="H61" s="30">
        <v>7896762.9799999995</v>
      </c>
      <c r="I61" s="34">
        <v>9095252.6199999973</v>
      </c>
      <c r="J61" s="34">
        <v>10587202.259999998</v>
      </c>
      <c r="K61" s="34">
        <v>10223710.099999998</v>
      </c>
      <c r="L61" s="34">
        <v>9940269.5500000007</v>
      </c>
      <c r="M61" s="34">
        <v>10269029.299999995</v>
      </c>
      <c r="N61" s="44"/>
      <c r="O61" s="83">
        <f t="shared" si="3"/>
        <v>114436868.20999998</v>
      </c>
      <c r="P61" s="30">
        <v>1615062816.5099995</v>
      </c>
      <c r="Q61" s="13"/>
      <c r="R61" s="30"/>
      <c r="S61" s="30"/>
      <c r="T61" s="30"/>
      <c r="U61" s="13"/>
    </row>
    <row r="62" spans="1:21" ht="13.5" x14ac:dyDescent="0.25">
      <c r="A62" s="35" t="s">
        <v>85</v>
      </c>
      <c r="B62" s="30">
        <v>3599196.3200000008</v>
      </c>
      <c r="C62" s="30">
        <v>3476693.8199999994</v>
      </c>
      <c r="D62" s="30">
        <v>3388537.1699999995</v>
      </c>
      <c r="E62" s="30">
        <v>3139338.55</v>
      </c>
      <c r="F62" s="30">
        <v>2972110.5</v>
      </c>
      <c r="G62" s="30">
        <v>2608501.6800000002</v>
      </c>
      <c r="H62" s="30">
        <v>2684899.3999999994</v>
      </c>
      <c r="I62" s="34">
        <v>3092385.88</v>
      </c>
      <c r="J62" s="34">
        <v>3599648.77</v>
      </c>
      <c r="K62" s="34">
        <v>3476061.459999999</v>
      </c>
      <c r="L62" s="34">
        <v>3379691.63</v>
      </c>
      <c r="M62" s="34">
        <v>3491469.9799999995</v>
      </c>
      <c r="N62" s="44"/>
      <c r="O62" s="83">
        <f t="shared" si="3"/>
        <v>38908535.159999996</v>
      </c>
      <c r="P62" s="30">
        <v>549121358.16700006</v>
      </c>
      <c r="Q62" s="13"/>
      <c r="R62" s="30"/>
      <c r="S62" s="30"/>
      <c r="T62" s="30"/>
      <c r="U62" s="13"/>
    </row>
    <row r="63" spans="1:21" ht="15.75" x14ac:dyDescent="0.25">
      <c r="A63" s="35" t="s">
        <v>133</v>
      </c>
      <c r="B63" s="30">
        <v>0</v>
      </c>
      <c r="C63" s="30">
        <v>0</v>
      </c>
      <c r="D63" s="30">
        <v>0</v>
      </c>
      <c r="E63" s="30">
        <v>0</v>
      </c>
      <c r="F63" s="30">
        <v>0</v>
      </c>
      <c r="G63" s="30">
        <v>0</v>
      </c>
      <c r="H63" s="30">
        <v>157935.24999999997</v>
      </c>
      <c r="I63" s="34">
        <v>181905.03000000003</v>
      </c>
      <c r="J63" s="34">
        <v>211744.06</v>
      </c>
      <c r="K63" s="34">
        <v>204474.19999999998</v>
      </c>
      <c r="L63" s="34">
        <v>198805.37</v>
      </c>
      <c r="M63" s="34">
        <v>205380.58000000005</v>
      </c>
      <c r="N63" s="44"/>
      <c r="O63" s="83">
        <f t="shared" si="3"/>
        <v>1160244.49</v>
      </c>
      <c r="P63" s="30">
        <v>60781408.771999985</v>
      </c>
      <c r="Q63" s="13"/>
      <c r="R63" s="30"/>
      <c r="S63" s="30"/>
      <c r="T63" s="30"/>
      <c r="U63" s="13"/>
    </row>
    <row r="64" spans="1:21" ht="15.75" x14ac:dyDescent="0.25">
      <c r="A64" s="35" t="s">
        <v>131</v>
      </c>
      <c r="B64" s="30">
        <v>529293.6</v>
      </c>
      <c r="C64" s="30">
        <v>511278.53</v>
      </c>
      <c r="D64" s="30">
        <v>498314.30000000005</v>
      </c>
      <c r="E64" s="30">
        <v>461667.45</v>
      </c>
      <c r="F64" s="30">
        <v>437075.08</v>
      </c>
      <c r="G64" s="30">
        <v>383603.20000000001</v>
      </c>
      <c r="H64" s="30">
        <v>473805.75999999989</v>
      </c>
      <c r="I64" s="34">
        <v>545715.16999999993</v>
      </c>
      <c r="J64" s="34">
        <v>635232.16</v>
      </c>
      <c r="K64" s="34">
        <v>613422.62</v>
      </c>
      <c r="L64" s="34">
        <v>596416.16</v>
      </c>
      <c r="M64" s="34">
        <v>616141.74999999988</v>
      </c>
      <c r="N64" s="44"/>
      <c r="O64" s="83">
        <f t="shared" si="3"/>
        <v>6301965.7800000003</v>
      </c>
      <c r="P64" s="30">
        <v>81333263.94749999</v>
      </c>
      <c r="Q64" s="13"/>
      <c r="R64" s="30"/>
      <c r="S64" s="30"/>
      <c r="T64" s="30"/>
      <c r="U64" s="13"/>
    </row>
    <row r="65" spans="1:21" ht="15.75" x14ac:dyDescent="0.25">
      <c r="A65" s="35" t="s">
        <v>94</v>
      </c>
      <c r="B65" s="30">
        <v>1082161.1300000004</v>
      </c>
      <c r="C65" s="30">
        <v>1043654.0299999999</v>
      </c>
      <c r="D65" s="30">
        <v>1018607.2999999997</v>
      </c>
      <c r="E65" s="30">
        <v>946445.1</v>
      </c>
      <c r="F65" s="30">
        <v>884168.04000000015</v>
      </c>
      <c r="G65" s="30">
        <v>779400.35000000009</v>
      </c>
      <c r="H65" s="30">
        <v>803225.29000000015</v>
      </c>
      <c r="I65" s="34">
        <v>939797.27</v>
      </c>
      <c r="J65" s="34">
        <v>1089601.4400000002</v>
      </c>
      <c r="K65" s="34">
        <v>1050005.1199999999</v>
      </c>
      <c r="L65" s="34">
        <v>1015315.6699999999</v>
      </c>
      <c r="M65" s="34">
        <v>1053812.58</v>
      </c>
      <c r="N65" s="44"/>
      <c r="O65" s="83">
        <f t="shared" si="3"/>
        <v>11706193.32</v>
      </c>
      <c r="P65" s="30">
        <v>181296101.33599997</v>
      </c>
      <c r="Q65" s="13"/>
      <c r="R65" s="30"/>
      <c r="S65" s="30"/>
      <c r="T65" s="30"/>
      <c r="U65" s="13"/>
    </row>
    <row r="66" spans="1:21" ht="13.5" x14ac:dyDescent="0.25">
      <c r="A66" s="35" t="s">
        <v>89</v>
      </c>
      <c r="B66" s="52">
        <v>214.04942455097552</v>
      </c>
      <c r="C66" s="52">
        <v>206.67738115449913</v>
      </c>
      <c r="D66" s="52">
        <v>208.15133208020055</v>
      </c>
      <c r="E66" s="52">
        <v>186.62278013582338</v>
      </c>
      <c r="F66" s="70">
        <v>182.68390236459012</v>
      </c>
      <c r="G66" s="52">
        <v>155.35839742421479</v>
      </c>
      <c r="H66" s="52">
        <v>159.90853087094752</v>
      </c>
      <c r="I66" s="34">
        <v>203.91114294682092</v>
      </c>
      <c r="J66" s="34">
        <v>214.38961302472512</v>
      </c>
      <c r="K66" s="34">
        <v>213.92990374555345</v>
      </c>
      <c r="L66" s="34">
        <v>201.2893009740194</v>
      </c>
      <c r="M66" s="34">
        <v>214.87820255283526</v>
      </c>
      <c r="N66" s="44"/>
      <c r="O66" s="83"/>
      <c r="P66" s="30"/>
      <c r="R66" s="52"/>
    </row>
    <row r="67" spans="1:21" ht="15.75" x14ac:dyDescent="0.25">
      <c r="A67" s="35" t="s">
        <v>95</v>
      </c>
      <c r="B67" s="53">
        <v>1595.483870967742</v>
      </c>
      <c r="C67" s="53">
        <v>1596</v>
      </c>
      <c r="D67" s="53">
        <v>1596</v>
      </c>
      <c r="E67" s="53">
        <v>1596</v>
      </c>
      <c r="F67" s="71">
        <v>1594.3333333333333</v>
      </c>
      <c r="G67" s="53">
        <v>1593</v>
      </c>
      <c r="H67" s="53">
        <v>1592.8387096774193</v>
      </c>
      <c r="I67" s="41">
        <v>1593</v>
      </c>
      <c r="J67" s="41">
        <v>1593</v>
      </c>
      <c r="K67" s="41">
        <v>1593</v>
      </c>
      <c r="L67" s="41">
        <v>1593</v>
      </c>
      <c r="M67" s="41">
        <v>1593</v>
      </c>
      <c r="N67" s="44"/>
      <c r="P67" s="72"/>
      <c r="R67" s="53"/>
      <c r="S67" s="30"/>
    </row>
    <row r="68" spans="1:21" ht="15.75" x14ac:dyDescent="0.25">
      <c r="A68" s="35" t="s">
        <v>96</v>
      </c>
      <c r="B68" s="74">
        <f>(B61-'[1]FY 16-17'!$B$61)/'[1]FY 16-17'!$B$61</f>
        <v>-7.8044730931163389E-2</v>
      </c>
      <c r="C68" s="74">
        <v>8.0000000000000004E-4</v>
      </c>
      <c r="D68" s="74">
        <v>9.2999999999999992E-3</v>
      </c>
      <c r="E68" s="74">
        <v>-1.84E-2</v>
      </c>
      <c r="F68" s="74">
        <v>-6.1999999999999998E-3</v>
      </c>
      <c r="G68" s="74">
        <v>2.4899999999999999E-2</v>
      </c>
      <c r="H68" s="74">
        <v>3.2000000000000001E-2</v>
      </c>
      <c r="I68" s="74">
        <v>1.09E-2</v>
      </c>
      <c r="J68" s="66">
        <v>0.1153</v>
      </c>
      <c r="K68" s="66">
        <v>7.22E-2</v>
      </c>
      <c r="L68" s="66">
        <v>2.4899999999999999E-2</v>
      </c>
      <c r="M68" s="66">
        <f>(M61-'[2]FY 16-17 Jul - Jun'!$OL$53)/'[2]FY 16-17 Jul - Jun'!$OL$53</f>
        <v>9.6696271660782762E-2</v>
      </c>
      <c r="N68" s="44"/>
      <c r="P68" s="72"/>
      <c r="R68" s="54"/>
      <c r="S68" s="72"/>
    </row>
    <row r="69" spans="1:21" ht="13.5" x14ac:dyDescent="0.25">
      <c r="A69" s="35"/>
      <c r="B69" s="35"/>
      <c r="C69" s="35"/>
      <c r="D69" s="30"/>
      <c r="E69" s="30"/>
      <c r="F69" s="41"/>
      <c r="G69" s="41"/>
      <c r="H69" s="41"/>
      <c r="I69" s="41"/>
      <c r="J69" s="41"/>
      <c r="K69" s="41"/>
      <c r="L69" s="41"/>
      <c r="M69" s="42"/>
      <c r="N69" s="44"/>
      <c r="P69" s="72"/>
      <c r="R69" s="41"/>
    </row>
    <row r="70" spans="1:21" ht="13.5" x14ac:dyDescent="0.25">
      <c r="A70" s="35"/>
      <c r="B70" s="35"/>
      <c r="C70" s="35"/>
      <c r="D70" s="30"/>
      <c r="E70" s="30"/>
      <c r="F70" s="41"/>
      <c r="G70" s="41"/>
      <c r="H70" s="41"/>
      <c r="I70" s="41"/>
      <c r="J70" s="41"/>
      <c r="K70" s="41"/>
      <c r="L70" s="41"/>
      <c r="M70" s="42"/>
      <c r="N70" s="44"/>
      <c r="R70" s="41"/>
    </row>
    <row r="71" spans="1:21" ht="15" x14ac:dyDescent="0.3">
      <c r="A71" s="43" t="s">
        <v>74</v>
      </c>
      <c r="B71" s="43"/>
      <c r="C71" s="43"/>
      <c r="D71" s="30"/>
      <c r="E71" s="30"/>
      <c r="F71" s="30"/>
      <c r="G71" s="30"/>
      <c r="H71" s="41"/>
      <c r="I71" s="41"/>
      <c r="J71" s="41"/>
      <c r="K71" s="41"/>
      <c r="L71" s="41"/>
      <c r="M71" s="42"/>
      <c r="N71" s="44"/>
      <c r="R71" s="41"/>
    </row>
    <row r="72" spans="1:21" ht="13.5" x14ac:dyDescent="0.25">
      <c r="A72" s="35" t="s">
        <v>1</v>
      </c>
      <c r="B72" s="30">
        <v>260519941.13999999</v>
      </c>
      <c r="C72" s="30">
        <v>237043369.64000002</v>
      </c>
      <c r="D72" s="30">
        <v>251027868.98000005</v>
      </c>
      <c r="E72" s="30">
        <v>238280285.29000005</v>
      </c>
      <c r="F72" s="30">
        <v>247127398.91000003</v>
      </c>
      <c r="G72" s="30">
        <v>238733688.93999997</v>
      </c>
      <c r="H72" s="30">
        <v>205854903.71000001</v>
      </c>
      <c r="I72" s="30">
        <v>229074401.61000004</v>
      </c>
      <c r="J72" s="30">
        <v>270709028.68000001</v>
      </c>
      <c r="K72" s="30">
        <v>243253216.87</v>
      </c>
      <c r="L72" s="30">
        <v>255591361.71000004</v>
      </c>
      <c r="M72" s="30">
        <v>253022373.93000001</v>
      </c>
      <c r="N72" s="44"/>
      <c r="O72" s="83">
        <f t="shared" ref="O72:O81" si="4">SUM(B72:N72)</f>
        <v>2930237839.4099998</v>
      </c>
      <c r="P72" s="30">
        <v>33308880226.070004</v>
      </c>
      <c r="Q72" s="13"/>
      <c r="R72" s="30"/>
      <c r="U72" s="13"/>
    </row>
    <row r="73" spans="1:21" ht="13.5" x14ac:dyDescent="0.25">
      <c r="A73" s="35" t="s">
        <v>2</v>
      </c>
      <c r="B73" s="30">
        <v>241043871.16999999</v>
      </c>
      <c r="C73" s="30">
        <v>219192123.04000002</v>
      </c>
      <c r="D73" s="30">
        <v>233325090.68000004</v>
      </c>
      <c r="E73" s="30">
        <v>220625547.07000005</v>
      </c>
      <c r="F73" s="30">
        <v>231050416.92000002</v>
      </c>
      <c r="G73" s="30">
        <v>222152522.99999997</v>
      </c>
      <c r="H73" s="30">
        <v>189629042.05000001</v>
      </c>
      <c r="I73" s="30">
        <v>206202597.59</v>
      </c>
      <c r="J73" s="30">
        <v>244316294.54999992</v>
      </c>
      <c r="K73" s="30">
        <v>219500815.91</v>
      </c>
      <c r="L73" s="30">
        <v>231684828.26000008</v>
      </c>
      <c r="M73" s="30">
        <v>228885549.03999996</v>
      </c>
      <c r="N73" s="44"/>
      <c r="O73" s="83">
        <f t="shared" si="4"/>
        <v>2687608699.2800002</v>
      </c>
      <c r="P73" s="30">
        <v>30674886172.87999</v>
      </c>
      <c r="Q73" s="13"/>
      <c r="R73" s="30"/>
      <c r="U73" s="13"/>
    </row>
    <row r="74" spans="1:21" ht="15.75" x14ac:dyDescent="0.25">
      <c r="A74" s="35" t="s">
        <v>90</v>
      </c>
      <c r="B74" s="30">
        <v>0</v>
      </c>
      <c r="C74" s="30">
        <v>0</v>
      </c>
      <c r="D74" s="30">
        <v>0</v>
      </c>
      <c r="E74" s="30">
        <v>0</v>
      </c>
      <c r="F74" s="30">
        <v>0</v>
      </c>
      <c r="G74" s="30">
        <v>0</v>
      </c>
      <c r="H74" s="30">
        <v>1372358.26</v>
      </c>
      <c r="I74" s="30">
        <v>5765831.0500000007</v>
      </c>
      <c r="J74" s="30">
        <v>6590720.2699999996</v>
      </c>
      <c r="K74" s="30">
        <v>6005169.3500000015</v>
      </c>
      <c r="L74" s="30">
        <v>6547279.0099999998</v>
      </c>
      <c r="M74" s="30">
        <v>6827508.8800000008</v>
      </c>
      <c r="N74" s="44"/>
      <c r="O74" s="83">
        <f t="shared" si="4"/>
        <v>33108866.82</v>
      </c>
      <c r="P74" s="30">
        <v>33108866.82</v>
      </c>
      <c r="Q74" s="13"/>
      <c r="R74" s="30"/>
      <c r="U74" s="13"/>
    </row>
    <row r="75" spans="1:21" ht="15.75" x14ac:dyDescent="0.25">
      <c r="A75" s="35" t="s">
        <v>91</v>
      </c>
      <c r="B75" s="30">
        <v>6280173.2200000016</v>
      </c>
      <c r="C75" s="30">
        <v>5642348.5100000016</v>
      </c>
      <c r="D75" s="30">
        <v>6442777.0099999988</v>
      </c>
      <c r="E75" s="30">
        <v>5819503.0299999993</v>
      </c>
      <c r="F75" s="30">
        <v>7985476.9699999997</v>
      </c>
      <c r="G75" s="30">
        <v>6514652.8900000006</v>
      </c>
      <c r="H75" s="30">
        <v>3954574.6700000004</v>
      </c>
      <c r="I75" s="30">
        <v>0</v>
      </c>
      <c r="J75" s="30">
        <v>0</v>
      </c>
      <c r="K75" s="30">
        <v>0</v>
      </c>
      <c r="L75" s="30">
        <v>0</v>
      </c>
      <c r="M75" s="30">
        <v>0</v>
      </c>
      <c r="N75" s="44"/>
      <c r="O75" s="83">
        <f t="shared" si="4"/>
        <v>42639506.300000004</v>
      </c>
      <c r="P75" s="30">
        <v>612432049.15999985</v>
      </c>
      <c r="Q75" s="13"/>
      <c r="R75" s="30"/>
      <c r="U75" s="13"/>
    </row>
    <row r="76" spans="1:21" ht="15.75" x14ac:dyDescent="0.25">
      <c r="A76" s="35" t="s">
        <v>92</v>
      </c>
      <c r="B76" s="30">
        <v>0</v>
      </c>
      <c r="C76" s="30">
        <v>0</v>
      </c>
      <c r="D76" s="30">
        <v>0</v>
      </c>
      <c r="E76" s="30">
        <v>0</v>
      </c>
      <c r="F76" s="30">
        <v>0</v>
      </c>
      <c r="G76" s="30">
        <v>0</v>
      </c>
      <c r="H76" s="30">
        <v>0</v>
      </c>
      <c r="I76" s="30">
        <v>0</v>
      </c>
      <c r="J76" s="30">
        <v>0</v>
      </c>
      <c r="K76" s="30">
        <v>0</v>
      </c>
      <c r="L76" s="30">
        <v>0</v>
      </c>
      <c r="M76" s="30">
        <v>0</v>
      </c>
      <c r="N76" s="44"/>
      <c r="O76" s="83">
        <f t="shared" si="4"/>
        <v>0</v>
      </c>
      <c r="P76" s="30">
        <v>231837.18</v>
      </c>
      <c r="Q76" s="13"/>
      <c r="R76" s="30"/>
      <c r="U76" s="13"/>
    </row>
    <row r="77" spans="1:21" ht="13.5" x14ac:dyDescent="0.25">
      <c r="A77" s="35" t="s">
        <v>31</v>
      </c>
      <c r="B77" s="30">
        <v>19476069.969999999</v>
      </c>
      <c r="C77" s="30">
        <v>17851246.600000001</v>
      </c>
      <c r="D77" s="30">
        <v>17702778.299999997</v>
      </c>
      <c r="E77" s="30">
        <v>17654738.219999999</v>
      </c>
      <c r="F77" s="30">
        <v>16076981.990000002</v>
      </c>
      <c r="G77" s="30">
        <v>16581165.940000003</v>
      </c>
      <c r="H77" s="30">
        <v>14853503.400000002</v>
      </c>
      <c r="I77" s="30">
        <v>17105972.969999999</v>
      </c>
      <c r="J77" s="30">
        <v>19802013.860000007</v>
      </c>
      <c r="K77" s="30">
        <v>17747231.610000003</v>
      </c>
      <c r="L77" s="30">
        <v>17359254.439999998</v>
      </c>
      <c r="M77" s="30">
        <v>17309316.010000002</v>
      </c>
      <c r="N77" s="44"/>
      <c r="O77" s="83">
        <f t="shared" si="4"/>
        <v>209520273.31000003</v>
      </c>
      <c r="P77" s="30">
        <v>2601117023.5500002</v>
      </c>
      <c r="Q77" s="13"/>
      <c r="R77" s="30"/>
      <c r="U77" s="13"/>
    </row>
    <row r="78" spans="1:21" ht="13.5" x14ac:dyDescent="0.25">
      <c r="A78" s="35" t="s">
        <v>85</v>
      </c>
      <c r="B78" s="30">
        <v>6621863.8199999994</v>
      </c>
      <c r="C78" s="30">
        <v>6069423.8500000006</v>
      </c>
      <c r="D78" s="30">
        <v>6018944.6000000006</v>
      </c>
      <c r="E78" s="30">
        <v>6002611.0000000019</v>
      </c>
      <c r="F78" s="30">
        <v>5466173.879999999</v>
      </c>
      <c r="G78" s="30">
        <v>5637596.4299999997</v>
      </c>
      <c r="H78" s="30">
        <v>5050191.2</v>
      </c>
      <c r="I78" s="30">
        <v>5816030.8099999996</v>
      </c>
      <c r="J78" s="30">
        <v>6732684.7299999986</v>
      </c>
      <c r="K78" s="30">
        <v>6034058.7799999984</v>
      </c>
      <c r="L78" s="30">
        <v>5902146.5099999998</v>
      </c>
      <c r="M78" s="30">
        <v>5885167.46</v>
      </c>
      <c r="N78" s="44"/>
      <c r="O78" s="83">
        <f t="shared" si="4"/>
        <v>71236893.069999993</v>
      </c>
      <c r="P78" s="30">
        <v>884379788.11800003</v>
      </c>
      <c r="Q78" s="13"/>
      <c r="R78" s="30"/>
      <c r="U78" s="13"/>
    </row>
    <row r="79" spans="1:21" ht="15.75" x14ac:dyDescent="0.25">
      <c r="A79" s="35" t="s">
        <v>133</v>
      </c>
      <c r="B79" s="30">
        <v>0</v>
      </c>
      <c r="C79" s="30">
        <v>0</v>
      </c>
      <c r="D79" s="30">
        <v>0</v>
      </c>
      <c r="E79" s="30">
        <v>0</v>
      </c>
      <c r="F79" s="30">
        <v>0</v>
      </c>
      <c r="G79" s="30">
        <v>0</v>
      </c>
      <c r="H79" s="30">
        <v>297070.09999999992</v>
      </c>
      <c r="I79" s="30">
        <v>342119.46999999991</v>
      </c>
      <c r="J79" s="30">
        <v>396040.29000000004</v>
      </c>
      <c r="K79" s="30">
        <v>354944.64999999997</v>
      </c>
      <c r="L79" s="30">
        <v>347185.09000000008</v>
      </c>
      <c r="M79" s="30">
        <v>346186.31999999989</v>
      </c>
      <c r="N79" s="44"/>
      <c r="O79" s="83">
        <f t="shared" si="4"/>
        <v>2083545.9199999997</v>
      </c>
      <c r="P79" s="30">
        <v>97007914.088000029</v>
      </c>
      <c r="Q79" s="13"/>
      <c r="R79" s="30"/>
      <c r="U79" s="13"/>
    </row>
    <row r="80" spans="1:21" ht="15.75" x14ac:dyDescent="0.25">
      <c r="A80" s="35" t="s">
        <v>131</v>
      </c>
      <c r="B80" s="30">
        <v>973803.52000000002</v>
      </c>
      <c r="C80" s="30">
        <v>892562.34000000008</v>
      </c>
      <c r="D80" s="30">
        <v>885138.90000000014</v>
      </c>
      <c r="E80" s="30">
        <v>882736.94000000006</v>
      </c>
      <c r="F80" s="30">
        <v>803849.09000000008</v>
      </c>
      <c r="G80" s="30">
        <v>829058.32000000007</v>
      </c>
      <c r="H80" s="30">
        <v>891210.24000000011</v>
      </c>
      <c r="I80" s="30">
        <v>1026358.4000000004</v>
      </c>
      <c r="J80" s="30">
        <v>1188120.8199999998</v>
      </c>
      <c r="K80" s="30">
        <v>1064833.92</v>
      </c>
      <c r="L80" s="30">
        <v>1041555.2700000004</v>
      </c>
      <c r="M80" s="30">
        <v>1038558.9700000001</v>
      </c>
      <c r="N80" s="44"/>
      <c r="O80" s="83">
        <f t="shared" si="4"/>
        <v>11517786.73</v>
      </c>
      <c r="P80" s="30">
        <v>131097624.94500002</v>
      </c>
      <c r="Q80" s="13"/>
      <c r="R80" s="30"/>
      <c r="U80" s="13"/>
    </row>
    <row r="81" spans="1:21" ht="15.75" x14ac:dyDescent="0.25">
      <c r="A81" s="35" t="s">
        <v>94</v>
      </c>
      <c r="B81" s="30">
        <v>1991062.8499999999</v>
      </c>
      <c r="C81" s="30">
        <v>1820553.0799999996</v>
      </c>
      <c r="D81" s="30">
        <v>1812078.3399999999</v>
      </c>
      <c r="E81" s="30">
        <v>1808015.45</v>
      </c>
      <c r="F81" s="30">
        <v>1625884.01</v>
      </c>
      <c r="G81" s="30">
        <v>1684083.4499999997</v>
      </c>
      <c r="H81" s="30">
        <v>1510381.9100000004</v>
      </c>
      <c r="I81" s="30">
        <v>1766455.83</v>
      </c>
      <c r="J81" s="30">
        <v>2035294.9000000004</v>
      </c>
      <c r="K81" s="30">
        <v>1818548.2599999998</v>
      </c>
      <c r="L81" s="30">
        <v>1773687.7100000002</v>
      </c>
      <c r="M81" s="30">
        <v>1777641</v>
      </c>
      <c r="N81" s="44"/>
      <c r="O81" s="83">
        <f t="shared" si="4"/>
        <v>21423686.789999999</v>
      </c>
      <c r="P81" s="30">
        <v>289499055.47399998</v>
      </c>
      <c r="Q81" s="13"/>
      <c r="R81" s="30"/>
      <c r="U81" s="13"/>
    </row>
    <row r="82" spans="1:21" ht="13.5" x14ac:dyDescent="0.25">
      <c r="A82" s="35" t="s">
        <v>89</v>
      </c>
      <c r="B82" s="52">
        <v>239.82479083589357</v>
      </c>
      <c r="C82" s="52">
        <v>201.89620150928235</v>
      </c>
      <c r="D82" s="52">
        <v>196.74681410346665</v>
      </c>
      <c r="E82" s="52">
        <v>186.23534483849869</v>
      </c>
      <c r="F82" s="52">
        <v>175.28160024446956</v>
      </c>
      <c r="G82" s="52">
        <v>174.96368429760659</v>
      </c>
      <c r="H82" s="52">
        <v>156.78837400776902</v>
      </c>
      <c r="I82" s="30">
        <v>199.91086586106957</v>
      </c>
      <c r="J82" s="30">
        <v>209.02311539435908</v>
      </c>
      <c r="K82" s="30">
        <v>193.57800621727759</v>
      </c>
      <c r="L82" s="30">
        <v>183.23820342847489</v>
      </c>
      <c r="M82" s="30">
        <v>188.80143989965097</v>
      </c>
      <c r="N82" s="44"/>
      <c r="P82" s="30"/>
      <c r="R82" s="52"/>
      <c r="U82" s="13"/>
    </row>
    <row r="83" spans="1:21" ht="15.75" x14ac:dyDescent="0.25">
      <c r="A83" s="35" t="s">
        <v>95</v>
      </c>
      <c r="B83" s="53">
        <v>2639.0967741935483</v>
      </c>
      <c r="C83" s="53">
        <v>2894.483870967742</v>
      </c>
      <c r="D83" s="53">
        <v>3058</v>
      </c>
      <c r="E83" s="53">
        <v>3058</v>
      </c>
      <c r="F83" s="53">
        <v>3055</v>
      </c>
      <c r="G83" s="53">
        <v>3052</v>
      </c>
      <c r="H83" s="53">
        <v>3056</v>
      </c>
      <c r="I83" s="41">
        <v>3056</v>
      </c>
      <c r="J83" s="41">
        <v>3056</v>
      </c>
      <c r="K83" s="41">
        <v>3056</v>
      </c>
      <c r="L83" s="41">
        <v>3056</v>
      </c>
      <c r="M83" s="41">
        <v>3056</v>
      </c>
      <c r="N83" s="44"/>
      <c r="P83" s="72"/>
      <c r="R83" s="53"/>
    </row>
    <row r="84" spans="1:21" ht="15.75" x14ac:dyDescent="0.25">
      <c r="A84" s="35" t="s">
        <v>96</v>
      </c>
      <c r="B84" s="74">
        <f>(B77-'[1]FY 16-17'!$B$77)/'[1]FY 16-17'!$B$77</f>
        <v>-4.8371428971464216E-2</v>
      </c>
      <c r="C84" s="74">
        <v>-2.58E-2</v>
      </c>
      <c r="D84" s="74">
        <v>-1.66E-2</v>
      </c>
      <c r="E84" s="74">
        <v>-2.0500000000000001E-2</v>
      </c>
      <c r="F84" s="74">
        <v>-5.04E-2</v>
      </c>
      <c r="G84" s="74">
        <v>-3.6999999999999998E-2</v>
      </c>
      <c r="H84" s="74">
        <v>-9.7299999999999998E-2</v>
      </c>
      <c r="I84" s="74">
        <v>-3.4099999999999998E-2</v>
      </c>
      <c r="J84" s="66">
        <v>2.9499999999999998E-2</v>
      </c>
      <c r="K84" s="66">
        <v>-8.3599999999999994E-2</v>
      </c>
      <c r="L84" s="66">
        <v>-9.4E-2</v>
      </c>
      <c r="M84" s="66">
        <f>(M77-'[2]FY 16-17 Jul - Jun'!$OL$67)/'[2]FY 16-17 Jul - Jun'!$OL$67</f>
        <v>1.685552153867409E-2</v>
      </c>
      <c r="N84" s="44"/>
      <c r="P84" s="72"/>
      <c r="R84" s="54"/>
    </row>
    <row r="85" spans="1:21" ht="13.5" x14ac:dyDescent="0.25">
      <c r="A85" s="35"/>
      <c r="B85" s="30"/>
      <c r="C85" s="30"/>
      <c r="D85" s="53"/>
      <c r="E85" s="30"/>
      <c r="F85" s="30"/>
      <c r="G85" s="30"/>
      <c r="H85" s="41"/>
      <c r="I85" s="41"/>
      <c r="J85" s="41"/>
      <c r="K85" s="41"/>
      <c r="L85" s="41"/>
      <c r="M85" s="34"/>
      <c r="N85" s="44"/>
      <c r="P85" s="72"/>
      <c r="R85" s="41"/>
    </row>
    <row r="86" spans="1:21" ht="13.5" x14ac:dyDescent="0.25">
      <c r="A86" s="35"/>
      <c r="B86" s="30"/>
      <c r="C86" s="30"/>
      <c r="D86" s="30"/>
      <c r="E86" s="30"/>
      <c r="F86" s="30"/>
      <c r="G86" s="30"/>
      <c r="H86" s="41"/>
      <c r="I86" s="41"/>
      <c r="J86" s="41"/>
      <c r="K86" s="41"/>
      <c r="L86" s="41"/>
      <c r="M86" s="34"/>
      <c r="N86" s="44"/>
      <c r="R86" s="41"/>
    </row>
    <row r="87" spans="1:21" ht="15" x14ac:dyDescent="0.3">
      <c r="A87" s="43" t="s">
        <v>87</v>
      </c>
      <c r="B87" s="30"/>
      <c r="C87" s="30"/>
      <c r="D87" s="30"/>
      <c r="E87" s="30"/>
      <c r="F87" s="30"/>
      <c r="G87" s="30"/>
      <c r="H87" s="41"/>
      <c r="I87" s="41"/>
      <c r="J87" s="41"/>
      <c r="K87" s="41"/>
      <c r="L87" s="41"/>
      <c r="M87" s="34"/>
      <c r="N87" s="44"/>
      <c r="R87" s="41"/>
    </row>
    <row r="88" spans="1:21" ht="13.5" x14ac:dyDescent="0.25">
      <c r="A88" s="35" t="s">
        <v>1</v>
      </c>
      <c r="B88" s="30">
        <v>185487058.45999998</v>
      </c>
      <c r="C88" s="30">
        <v>169788952.61999995</v>
      </c>
      <c r="D88" s="30">
        <v>171348637.56999999</v>
      </c>
      <c r="E88" s="30">
        <v>161060872.08999997</v>
      </c>
      <c r="F88" s="30">
        <v>153847320.59</v>
      </c>
      <c r="G88" s="30">
        <v>142006250.07999998</v>
      </c>
      <c r="H88" s="30">
        <v>142255413.72999999</v>
      </c>
      <c r="I88" s="30">
        <v>141808759.57000002</v>
      </c>
      <c r="J88" s="30">
        <v>161049066.80000001</v>
      </c>
      <c r="K88" s="30">
        <v>174035878.91</v>
      </c>
      <c r="L88" s="30">
        <v>171142849.25999999</v>
      </c>
      <c r="M88" s="30">
        <v>174478340.77999997</v>
      </c>
      <c r="N88" s="44"/>
      <c r="O88" s="83">
        <f t="shared" ref="O88:O97" si="5">SUM(B88:N88)</f>
        <v>1948309400.4599998</v>
      </c>
      <c r="P88" s="30">
        <v>21198125322.192993</v>
      </c>
      <c r="Q88" s="13"/>
      <c r="R88" s="30"/>
      <c r="U88" s="13"/>
    </row>
    <row r="89" spans="1:21" ht="13.5" x14ac:dyDescent="0.25">
      <c r="A89" s="35" t="s">
        <v>2</v>
      </c>
      <c r="B89" s="30">
        <v>167135776.31999993</v>
      </c>
      <c r="C89" s="30">
        <v>153092036.75999999</v>
      </c>
      <c r="D89" s="30">
        <v>154339126.60999995</v>
      </c>
      <c r="E89" s="30">
        <v>145277875.51000002</v>
      </c>
      <c r="F89" s="30">
        <v>138704113.94999999</v>
      </c>
      <c r="G89" s="30">
        <v>128428977.45999995</v>
      </c>
      <c r="H89" s="30">
        <v>128409894.88000003</v>
      </c>
      <c r="I89" s="30">
        <v>128627271.69999999</v>
      </c>
      <c r="J89" s="30">
        <v>145396458.38999999</v>
      </c>
      <c r="K89" s="30">
        <v>156881975.56999999</v>
      </c>
      <c r="L89" s="30">
        <v>154403038.56999999</v>
      </c>
      <c r="M89" s="30">
        <v>157510677.46999997</v>
      </c>
      <c r="N89" s="44"/>
      <c r="O89" s="83">
        <f t="shared" si="5"/>
        <v>1758207223.1899998</v>
      </c>
      <c r="P89" s="30">
        <v>19227883509.530003</v>
      </c>
      <c r="Q89" s="13"/>
      <c r="R89" s="30"/>
      <c r="U89" s="13"/>
    </row>
    <row r="90" spans="1:21" ht="15.75" x14ac:dyDescent="0.25">
      <c r="A90" s="35" t="s">
        <v>90</v>
      </c>
      <c r="B90" s="30">
        <v>3636841.1599999997</v>
      </c>
      <c r="C90" s="30">
        <v>3493278.02</v>
      </c>
      <c r="D90" s="30">
        <v>3564786.6300000008</v>
      </c>
      <c r="E90" s="30">
        <v>3611211.16</v>
      </c>
      <c r="F90" s="30">
        <v>3319266.6199999996</v>
      </c>
      <c r="G90" s="30">
        <v>2931086.6999999997</v>
      </c>
      <c r="H90" s="30">
        <v>3195688.8800000008</v>
      </c>
      <c r="I90" s="30">
        <v>2900709.1100000008</v>
      </c>
      <c r="J90" s="30">
        <v>3699568.8899999997</v>
      </c>
      <c r="K90" s="30">
        <v>4507432.9799999995</v>
      </c>
      <c r="L90" s="30">
        <v>4130342.4600000009</v>
      </c>
      <c r="M90" s="30">
        <v>4114375.3199999994</v>
      </c>
      <c r="N90" s="44"/>
      <c r="O90" s="83">
        <f t="shared" si="5"/>
        <v>43104587.93</v>
      </c>
      <c r="P90" s="30">
        <v>380143608.58999997</v>
      </c>
      <c r="Q90" s="13"/>
      <c r="R90" s="30"/>
      <c r="U90" s="13"/>
    </row>
    <row r="91" spans="1:21" ht="15.75" x14ac:dyDescent="0.25">
      <c r="A91" s="35" t="s">
        <v>91</v>
      </c>
      <c r="B91" s="30">
        <v>0</v>
      </c>
      <c r="C91" s="30">
        <v>0</v>
      </c>
      <c r="D91" s="30">
        <v>0</v>
      </c>
      <c r="E91" s="30">
        <v>0</v>
      </c>
      <c r="F91" s="30">
        <v>0</v>
      </c>
      <c r="G91" s="30">
        <v>0</v>
      </c>
      <c r="H91" s="30">
        <v>0</v>
      </c>
      <c r="I91" s="30">
        <v>0</v>
      </c>
      <c r="J91" s="30">
        <v>0.01</v>
      </c>
      <c r="K91" s="30">
        <v>0</v>
      </c>
      <c r="L91" s="30">
        <v>0</v>
      </c>
      <c r="M91" s="30">
        <v>0</v>
      </c>
      <c r="N91" s="44"/>
      <c r="O91" s="83">
        <f t="shared" si="5"/>
        <v>0.01</v>
      </c>
      <c r="P91" s="30">
        <v>25.020000000000003</v>
      </c>
      <c r="Q91" s="13"/>
      <c r="R91" s="30"/>
      <c r="U91" s="13"/>
    </row>
    <row r="92" spans="1:21" ht="15.75" x14ac:dyDescent="0.25">
      <c r="A92" s="35" t="s">
        <v>92</v>
      </c>
      <c r="B92" s="30">
        <v>0</v>
      </c>
      <c r="C92" s="30">
        <v>0</v>
      </c>
      <c r="D92" s="30">
        <v>0</v>
      </c>
      <c r="E92" s="30">
        <v>0</v>
      </c>
      <c r="F92" s="30">
        <v>0</v>
      </c>
      <c r="G92" s="30">
        <v>0</v>
      </c>
      <c r="H92" s="30">
        <v>0</v>
      </c>
      <c r="I92" s="30">
        <v>0</v>
      </c>
      <c r="J92" s="30">
        <v>0</v>
      </c>
      <c r="K92" s="30">
        <v>0</v>
      </c>
      <c r="L92" s="30">
        <v>0</v>
      </c>
      <c r="M92" s="30">
        <v>0</v>
      </c>
      <c r="N92" s="44"/>
      <c r="O92" s="83">
        <f t="shared" si="5"/>
        <v>0</v>
      </c>
      <c r="P92" s="30">
        <v>110229.65</v>
      </c>
      <c r="Q92" s="13"/>
      <c r="R92" s="30"/>
      <c r="U92" s="13"/>
    </row>
    <row r="93" spans="1:21" ht="13.5" x14ac:dyDescent="0.25">
      <c r="A93" s="35" t="s">
        <v>31</v>
      </c>
      <c r="B93" s="30">
        <v>14714440.980000004</v>
      </c>
      <c r="C93" s="30">
        <v>13203637.84</v>
      </c>
      <c r="D93" s="30">
        <v>13444724.330000002</v>
      </c>
      <c r="E93" s="30">
        <v>12171785.420000004</v>
      </c>
      <c r="F93" s="30">
        <v>11823940.02</v>
      </c>
      <c r="G93" s="30">
        <v>10646185.919999998</v>
      </c>
      <c r="H93" s="30">
        <v>10649829.970000003</v>
      </c>
      <c r="I93" s="30">
        <v>10280778.759999998</v>
      </c>
      <c r="J93" s="30">
        <v>11953039.519999998</v>
      </c>
      <c r="K93" s="30">
        <v>12646470.359999998</v>
      </c>
      <c r="L93" s="30">
        <v>12609468.230000002</v>
      </c>
      <c r="M93" s="30">
        <v>12853287.990000004</v>
      </c>
      <c r="N93" s="44"/>
      <c r="O93" s="83">
        <f t="shared" si="5"/>
        <v>146997589.34</v>
      </c>
      <c r="P93" s="30">
        <v>1590208433.7229996</v>
      </c>
      <c r="Q93" s="13"/>
      <c r="R93" s="30"/>
      <c r="U93" s="13"/>
    </row>
    <row r="94" spans="1:21" ht="13.5" x14ac:dyDescent="0.25">
      <c r="A94" s="35" t="s">
        <v>85</v>
      </c>
      <c r="B94" s="30">
        <v>5002909.9399999995</v>
      </c>
      <c r="C94" s="30">
        <v>4489236.8600000003</v>
      </c>
      <c r="D94" s="30">
        <v>4571206.28</v>
      </c>
      <c r="E94" s="30">
        <v>4138407.0599999996</v>
      </c>
      <c r="F94" s="30">
        <v>4020139.61</v>
      </c>
      <c r="G94" s="30">
        <v>3619703.1999999997</v>
      </c>
      <c r="H94" s="30">
        <v>3620942.1599999992</v>
      </c>
      <c r="I94" s="30">
        <v>3495464.7700000005</v>
      </c>
      <c r="J94" s="30">
        <v>4064033.459999999</v>
      </c>
      <c r="K94" s="30">
        <v>4299799.9400000004</v>
      </c>
      <c r="L94" s="30">
        <v>4287219.2300000004</v>
      </c>
      <c r="M94" s="30">
        <v>4370117.9300000006</v>
      </c>
      <c r="N94" s="44"/>
      <c r="O94" s="83">
        <f t="shared" si="5"/>
        <v>49979180.43999999</v>
      </c>
      <c r="P94" s="30">
        <v>540670868.01999998</v>
      </c>
      <c r="Q94" s="13"/>
      <c r="R94" s="30"/>
      <c r="U94" s="13"/>
    </row>
    <row r="95" spans="1:21" ht="15.75" x14ac:dyDescent="0.25">
      <c r="A95" s="35" t="s">
        <v>133</v>
      </c>
      <c r="B95" s="30">
        <v>0</v>
      </c>
      <c r="C95" s="30">
        <v>0</v>
      </c>
      <c r="D95" s="30">
        <v>0</v>
      </c>
      <c r="E95" s="30">
        <v>0</v>
      </c>
      <c r="F95" s="30">
        <v>0</v>
      </c>
      <c r="G95" s="30">
        <v>0</v>
      </c>
      <c r="H95" s="30">
        <v>212996.6</v>
      </c>
      <c r="I95" s="30">
        <v>205615.59000000003</v>
      </c>
      <c r="J95" s="30">
        <v>239060.82000000007</v>
      </c>
      <c r="K95" s="30">
        <v>252929.39000000004</v>
      </c>
      <c r="L95" s="30">
        <v>252189.38000000003</v>
      </c>
      <c r="M95" s="30">
        <v>257065.77000000005</v>
      </c>
      <c r="N95" s="44"/>
      <c r="O95" s="83">
        <f t="shared" si="5"/>
        <v>1419857.5500000003</v>
      </c>
      <c r="P95" s="30">
        <v>58621679.729999989</v>
      </c>
      <c r="Q95" s="13"/>
      <c r="R95" s="30"/>
    </row>
    <row r="96" spans="1:21" ht="15.75" x14ac:dyDescent="0.25">
      <c r="A96" s="35" t="s">
        <v>131</v>
      </c>
      <c r="B96" s="30">
        <v>735722.05</v>
      </c>
      <c r="C96" s="30">
        <v>660181.90000000014</v>
      </c>
      <c r="D96" s="30">
        <v>672236.25000000012</v>
      </c>
      <c r="E96" s="30">
        <v>608589.2699999999</v>
      </c>
      <c r="F96" s="30">
        <v>591196.98999999987</v>
      </c>
      <c r="G96" s="30">
        <v>532309.27</v>
      </c>
      <c r="H96" s="30">
        <v>638989.77999999991</v>
      </c>
      <c r="I96" s="30">
        <v>616846.7300000001</v>
      </c>
      <c r="J96" s="30">
        <v>717182.39000000013</v>
      </c>
      <c r="K96" s="30">
        <v>758788.19000000006</v>
      </c>
      <c r="L96" s="30">
        <v>756568.12000000023</v>
      </c>
      <c r="M96" s="30">
        <v>771197.29000000015</v>
      </c>
      <c r="N96" s="44"/>
      <c r="O96" s="83">
        <f t="shared" si="5"/>
        <v>8059808.2300000014</v>
      </c>
      <c r="P96" s="30">
        <v>80220351.350000039</v>
      </c>
      <c r="Q96" s="13"/>
      <c r="R96" s="30"/>
    </row>
    <row r="97" spans="1:21" ht="15.75" x14ac:dyDescent="0.25">
      <c r="A97" s="35" t="s">
        <v>94</v>
      </c>
      <c r="B97" s="30">
        <v>1499568.9799999997</v>
      </c>
      <c r="C97" s="30">
        <v>1346099.59</v>
      </c>
      <c r="D97" s="30">
        <v>1370327.02</v>
      </c>
      <c r="E97" s="30">
        <v>1242517.6700000004</v>
      </c>
      <c r="F97" s="30">
        <v>1195359.9099999999</v>
      </c>
      <c r="G97" s="30">
        <v>1078264.48</v>
      </c>
      <c r="H97" s="30">
        <v>1081161.53</v>
      </c>
      <c r="I97" s="30">
        <v>1059661.8899999999</v>
      </c>
      <c r="J97" s="30">
        <v>1222586.3600000001</v>
      </c>
      <c r="K97" s="30">
        <v>1293208.3699999996</v>
      </c>
      <c r="L97" s="30">
        <v>1283524.1400000001</v>
      </c>
      <c r="M97" s="30">
        <v>1318110.2200000002</v>
      </c>
      <c r="N97" s="44"/>
      <c r="O97" s="83">
        <f t="shared" si="5"/>
        <v>14990390.16</v>
      </c>
      <c r="P97" s="30">
        <v>175951074.96000001</v>
      </c>
      <c r="Q97" s="13"/>
      <c r="R97" s="30"/>
    </row>
    <row r="98" spans="1:21" ht="13.5" x14ac:dyDescent="0.25">
      <c r="A98" s="35" t="s">
        <v>89</v>
      </c>
      <c r="B98" s="30">
        <v>254.5022554815188</v>
      </c>
      <c r="C98" s="30">
        <v>228.868243573521</v>
      </c>
      <c r="D98" s="70">
        <v>240.81540981551132</v>
      </c>
      <c r="E98" s="52">
        <v>210.98239621431421</v>
      </c>
      <c r="F98" s="52">
        <v>211.8578091584217</v>
      </c>
      <c r="G98" s="52">
        <v>184.73660691665651</v>
      </c>
      <c r="H98" s="52">
        <v>184.79983983758174</v>
      </c>
      <c r="I98" s="30">
        <v>197.50977407208171</v>
      </c>
      <c r="J98" s="30">
        <v>206.91325262787933</v>
      </c>
      <c r="K98" s="30">
        <v>226.15290343347641</v>
      </c>
      <c r="L98" s="30">
        <v>218.26654258238696</v>
      </c>
      <c r="M98" s="30">
        <v>230.0756819700137</v>
      </c>
      <c r="N98" s="44"/>
      <c r="P98" s="30"/>
      <c r="R98" s="52"/>
    </row>
    <row r="99" spans="1:21" ht="15.75" x14ac:dyDescent="0.25">
      <c r="A99" s="35" t="s">
        <v>95</v>
      </c>
      <c r="B99" s="53">
        <v>1864.8064516129032</v>
      </c>
      <c r="C99" s="53">
        <v>1861</v>
      </c>
      <c r="D99" s="71">
        <v>1861</v>
      </c>
      <c r="E99" s="53">
        <v>1861</v>
      </c>
      <c r="F99" s="53">
        <v>1859.8666666666666</v>
      </c>
      <c r="G99" s="53">
        <v>1859</v>
      </c>
      <c r="H99" s="53">
        <v>1852.516129032258</v>
      </c>
      <c r="I99" s="41">
        <v>1876.3928571428571</v>
      </c>
      <c r="J99" s="41">
        <v>1864</v>
      </c>
      <c r="K99" s="41">
        <v>1864</v>
      </c>
      <c r="L99" s="41">
        <v>1862.4516129032259</v>
      </c>
      <c r="M99" s="41">
        <v>1862.9333333333334</v>
      </c>
      <c r="N99" s="44"/>
      <c r="P99" s="72"/>
      <c r="R99" s="53"/>
    </row>
    <row r="100" spans="1:21" ht="15.75" x14ac:dyDescent="0.25">
      <c r="A100" s="35" t="s">
        <v>106</v>
      </c>
      <c r="B100" s="74">
        <v>5.7099999999999998E-2</v>
      </c>
      <c r="C100" s="74">
        <v>6.6000000000000003E-2</v>
      </c>
      <c r="D100" s="74">
        <v>0.114</v>
      </c>
      <c r="E100" s="74">
        <v>4.4999999999999998E-2</v>
      </c>
      <c r="F100" s="74">
        <v>0.12529999999999999</v>
      </c>
      <c r="G100" s="74">
        <v>7.6300000000000007E-2</v>
      </c>
      <c r="H100" s="74">
        <v>1.2999999999999999E-3</v>
      </c>
      <c r="I100" s="74">
        <v>-8.1600000000000006E-2</v>
      </c>
      <c r="J100" s="66">
        <v>-1.4E-2</v>
      </c>
      <c r="K100" s="66">
        <v>-4.0000000000000001E-3</v>
      </c>
      <c r="L100" s="66">
        <v>-2.8199999999999999E-2</v>
      </c>
      <c r="M100" s="66">
        <f>(M93-'[2]FY 16-17 Jul - Jun'!$OL$81)/'[2]FY 16-17 Jul - Jun'!$OL$81</f>
        <v>5.5893170190253319E-2</v>
      </c>
      <c r="N100" s="44"/>
      <c r="P100" s="72"/>
      <c r="R100" s="54"/>
    </row>
    <row r="101" spans="1:21" ht="13.5" x14ac:dyDescent="0.25">
      <c r="A101" s="35"/>
      <c r="B101" s="30"/>
      <c r="C101" s="30"/>
      <c r="D101" s="30"/>
      <c r="E101" s="30"/>
      <c r="F101" s="30"/>
      <c r="G101" s="30"/>
      <c r="H101" s="30"/>
      <c r="I101" s="30"/>
      <c r="J101" s="30"/>
      <c r="K101" s="30"/>
      <c r="L101" s="30"/>
      <c r="M101" s="34"/>
      <c r="N101" s="44"/>
      <c r="P101" s="72"/>
      <c r="R101" s="41"/>
    </row>
    <row r="102" spans="1:21" ht="13.5" x14ac:dyDescent="0.25">
      <c r="A102" s="35"/>
      <c r="B102" s="30"/>
      <c r="C102" s="30"/>
      <c r="D102" s="30"/>
      <c r="E102" s="30"/>
      <c r="F102" s="30"/>
      <c r="G102" s="30"/>
      <c r="H102" s="30"/>
      <c r="I102" s="30"/>
      <c r="J102" s="30"/>
      <c r="K102" s="30"/>
      <c r="L102" s="30"/>
      <c r="M102" s="34"/>
      <c r="N102" s="44"/>
      <c r="R102" s="41"/>
    </row>
    <row r="103" spans="1:21" ht="15" x14ac:dyDescent="0.3">
      <c r="A103" s="43" t="s">
        <v>88</v>
      </c>
      <c r="B103" s="30"/>
      <c r="C103" s="30"/>
      <c r="D103" s="30"/>
      <c r="E103" s="30"/>
      <c r="F103" s="30"/>
      <c r="G103" s="30"/>
      <c r="H103" s="30"/>
      <c r="I103" s="30"/>
      <c r="J103" s="30"/>
      <c r="K103" s="30"/>
      <c r="L103" s="30"/>
      <c r="M103" s="34"/>
      <c r="N103" s="44"/>
      <c r="R103" s="41"/>
    </row>
    <row r="104" spans="1:21" ht="13.5" x14ac:dyDescent="0.25">
      <c r="A104" s="35" t="s">
        <v>1</v>
      </c>
      <c r="B104" s="30">
        <v>207410324.75999999</v>
      </c>
      <c r="C104" s="30">
        <v>189815390.72</v>
      </c>
      <c r="D104" s="30">
        <v>190278550.03000003</v>
      </c>
      <c r="E104" s="30">
        <v>181068586.21999994</v>
      </c>
      <c r="F104" s="30">
        <v>172036949.71000001</v>
      </c>
      <c r="G104" s="30">
        <v>181640264.62999997</v>
      </c>
      <c r="H104" s="30">
        <v>168552926.09</v>
      </c>
      <c r="I104" s="30">
        <v>179567524.21999994</v>
      </c>
      <c r="J104" s="30">
        <v>216943931.22999996</v>
      </c>
      <c r="K104" s="30">
        <v>202308423.91000006</v>
      </c>
      <c r="L104" s="30">
        <v>194627075.62000003</v>
      </c>
      <c r="M104" s="30">
        <v>196086986.45999998</v>
      </c>
      <c r="N104" s="44"/>
      <c r="O104" s="83">
        <f t="shared" ref="O104:O113" si="6">SUM(B104:N104)</f>
        <v>2280336933.5999999</v>
      </c>
      <c r="P104" s="30">
        <v>26181207079.600006</v>
      </c>
      <c r="Q104" s="13"/>
      <c r="R104" s="30"/>
      <c r="U104" s="13"/>
    </row>
    <row r="105" spans="1:21" ht="13.5" x14ac:dyDescent="0.25">
      <c r="A105" s="35" t="s">
        <v>2</v>
      </c>
      <c r="B105" s="30">
        <v>185035203.09</v>
      </c>
      <c r="C105" s="30">
        <v>169464358.98000005</v>
      </c>
      <c r="D105" s="30">
        <v>169757827.23000002</v>
      </c>
      <c r="E105" s="30">
        <v>161813880.88000005</v>
      </c>
      <c r="F105" s="30">
        <v>153496813.97999999</v>
      </c>
      <c r="G105" s="30">
        <v>161976506.84999999</v>
      </c>
      <c r="H105" s="30">
        <v>150468121.44999996</v>
      </c>
      <c r="I105" s="30">
        <v>160672636.75999996</v>
      </c>
      <c r="J105" s="30">
        <v>193818083.31000003</v>
      </c>
      <c r="K105" s="30">
        <v>180573787.25999999</v>
      </c>
      <c r="L105" s="30">
        <v>173661680.91999999</v>
      </c>
      <c r="M105" s="30">
        <v>175666076.68000004</v>
      </c>
      <c r="N105" s="44"/>
      <c r="O105" s="83">
        <f t="shared" si="6"/>
        <v>2036404977.3900001</v>
      </c>
      <c r="P105" s="30">
        <v>23529034587.369999</v>
      </c>
      <c r="Q105" s="13"/>
      <c r="R105" s="30"/>
      <c r="U105" s="13"/>
    </row>
    <row r="106" spans="1:21" ht="15.75" x14ac:dyDescent="0.25">
      <c r="A106" s="35" t="s">
        <v>90</v>
      </c>
      <c r="B106" s="30">
        <v>3756515.2199999993</v>
      </c>
      <c r="C106" s="30">
        <v>4001921.7799999993</v>
      </c>
      <c r="D106" s="30">
        <v>3062224.2999999993</v>
      </c>
      <c r="E106" s="30">
        <v>2794033.85</v>
      </c>
      <c r="F106" s="30">
        <v>2602601.2499999995</v>
      </c>
      <c r="G106" s="30">
        <v>2825512.1</v>
      </c>
      <c r="H106" s="30">
        <v>2710586.9600000004</v>
      </c>
      <c r="I106" s="30">
        <v>2675624.79</v>
      </c>
      <c r="J106" s="30">
        <v>3121417.6999999997</v>
      </c>
      <c r="K106" s="30">
        <v>3144944.2999999993</v>
      </c>
      <c r="L106" s="30">
        <v>2861476.8999999994</v>
      </c>
      <c r="M106" s="30">
        <v>3019537.1599999997</v>
      </c>
      <c r="N106" s="44"/>
      <c r="O106" s="83">
        <f t="shared" si="6"/>
        <v>36576396.309999995</v>
      </c>
      <c r="P106" s="30">
        <v>312672479.34200001</v>
      </c>
      <c r="Q106" s="13"/>
      <c r="R106" s="30"/>
      <c r="U106" s="13"/>
    </row>
    <row r="107" spans="1:21" ht="15.75" x14ac:dyDescent="0.25">
      <c r="A107" s="35" t="s">
        <v>91</v>
      </c>
      <c r="B107" s="30">
        <v>0</v>
      </c>
      <c r="C107" s="30">
        <v>0</v>
      </c>
      <c r="D107" s="30">
        <v>0</v>
      </c>
      <c r="E107" s="30">
        <v>0</v>
      </c>
      <c r="F107" s="30">
        <v>0</v>
      </c>
      <c r="G107" s="30">
        <v>0</v>
      </c>
      <c r="H107" s="30">
        <v>0</v>
      </c>
      <c r="I107" s="30">
        <v>0</v>
      </c>
      <c r="J107" s="30">
        <v>0</v>
      </c>
      <c r="K107" s="30">
        <v>0</v>
      </c>
      <c r="L107" s="30">
        <v>0</v>
      </c>
      <c r="M107" s="30">
        <v>0</v>
      </c>
      <c r="N107" s="44"/>
      <c r="O107" s="83">
        <f t="shared" si="6"/>
        <v>0</v>
      </c>
      <c r="P107" s="30">
        <v>0</v>
      </c>
      <c r="Q107" s="13"/>
      <c r="R107" s="30"/>
      <c r="U107" s="13"/>
    </row>
    <row r="108" spans="1:21" ht="15.75" x14ac:dyDescent="0.25">
      <c r="A108" s="35" t="s">
        <v>92</v>
      </c>
      <c r="B108" s="30">
        <v>0</v>
      </c>
      <c r="C108" s="30">
        <v>0</v>
      </c>
      <c r="D108" s="30">
        <v>0</v>
      </c>
      <c r="E108" s="30">
        <v>0</v>
      </c>
      <c r="F108" s="30">
        <v>0</v>
      </c>
      <c r="G108" s="30">
        <v>0</v>
      </c>
      <c r="H108" s="30">
        <v>0</v>
      </c>
      <c r="I108" s="30">
        <v>0</v>
      </c>
      <c r="J108" s="30">
        <v>0</v>
      </c>
      <c r="K108" s="30">
        <v>0</v>
      </c>
      <c r="L108" s="30">
        <v>0</v>
      </c>
      <c r="M108" s="30">
        <v>0</v>
      </c>
      <c r="N108" s="44"/>
      <c r="O108" s="83">
        <f t="shared" si="6"/>
        <v>0</v>
      </c>
      <c r="P108" s="30">
        <v>150373.41999999998</v>
      </c>
      <c r="Q108" s="13"/>
      <c r="R108" s="30"/>
      <c r="U108" s="13"/>
    </row>
    <row r="109" spans="1:21" ht="13.5" x14ac:dyDescent="0.25">
      <c r="A109" s="35" t="s">
        <v>31</v>
      </c>
      <c r="B109" s="30">
        <v>18618606.449999996</v>
      </c>
      <c r="C109" s="30">
        <v>16349109.960000001</v>
      </c>
      <c r="D109" s="30">
        <v>17458498.499999993</v>
      </c>
      <c r="E109" s="30">
        <v>16460671.489999998</v>
      </c>
      <c r="F109" s="30">
        <v>15937534.480000004</v>
      </c>
      <c r="G109" s="30">
        <v>16838245.68</v>
      </c>
      <c r="H109" s="30">
        <v>15374217.68</v>
      </c>
      <c r="I109" s="30">
        <v>16219262.669999998</v>
      </c>
      <c r="J109" s="30">
        <v>20004430.220000003</v>
      </c>
      <c r="K109" s="30">
        <v>18589692.350000001</v>
      </c>
      <c r="L109" s="30">
        <v>18103917.799999993</v>
      </c>
      <c r="M109" s="30">
        <v>17401372.619999994</v>
      </c>
      <c r="N109" s="44"/>
      <c r="O109" s="83">
        <f t="shared" si="6"/>
        <v>207355559.90000001</v>
      </c>
      <c r="P109" s="30">
        <v>2339650386.3080001</v>
      </c>
      <c r="Q109" s="13"/>
      <c r="R109" s="30"/>
      <c r="U109" s="13"/>
    </row>
    <row r="110" spans="1:21" ht="13.5" x14ac:dyDescent="0.25">
      <c r="A110" s="35" t="s">
        <v>85</v>
      </c>
      <c r="B110" s="30">
        <v>6330326.1999999983</v>
      </c>
      <c r="C110" s="30">
        <v>5558697.4100000011</v>
      </c>
      <c r="D110" s="30">
        <v>5935889.5</v>
      </c>
      <c r="E110" s="30">
        <v>5596628.2799999993</v>
      </c>
      <c r="F110" s="30">
        <v>5418761.7400000002</v>
      </c>
      <c r="G110" s="30">
        <v>5725003.5199999986</v>
      </c>
      <c r="H110" s="30">
        <v>5227234.0199999996</v>
      </c>
      <c r="I110" s="30">
        <v>5514549.3200000003</v>
      </c>
      <c r="J110" s="30">
        <v>6801506.3000000007</v>
      </c>
      <c r="K110" s="30">
        <v>6320495.4100000001</v>
      </c>
      <c r="L110" s="30">
        <v>6155332.0899999989</v>
      </c>
      <c r="M110" s="30">
        <v>5916466.7100000009</v>
      </c>
      <c r="N110" s="44"/>
      <c r="O110" s="83">
        <f t="shared" si="6"/>
        <v>70500890.5</v>
      </c>
      <c r="P110" s="30">
        <v>795481132.03000009</v>
      </c>
      <c r="Q110" s="13"/>
      <c r="R110" s="30"/>
    </row>
    <row r="111" spans="1:21" ht="15.75" x14ac:dyDescent="0.25">
      <c r="A111" s="35" t="s">
        <v>133</v>
      </c>
      <c r="B111" s="30">
        <v>0</v>
      </c>
      <c r="C111" s="30">
        <v>0</v>
      </c>
      <c r="D111" s="30">
        <v>0</v>
      </c>
      <c r="E111" s="30">
        <v>0</v>
      </c>
      <c r="F111" s="30">
        <v>0</v>
      </c>
      <c r="G111" s="30">
        <v>0</v>
      </c>
      <c r="H111" s="30">
        <v>307484.37000000005</v>
      </c>
      <c r="I111" s="30">
        <v>324385.2699999999</v>
      </c>
      <c r="J111" s="30">
        <v>400088.61999999994</v>
      </c>
      <c r="K111" s="30">
        <v>371793.81999999995</v>
      </c>
      <c r="L111" s="30">
        <v>362078.35000000003</v>
      </c>
      <c r="M111" s="30">
        <v>348027.47</v>
      </c>
      <c r="N111" s="44"/>
      <c r="O111" s="83">
        <f t="shared" si="6"/>
        <v>2113857.8999999994</v>
      </c>
      <c r="P111" s="30">
        <v>86661260.679999992</v>
      </c>
      <c r="Q111" s="13"/>
      <c r="R111" s="30"/>
    </row>
    <row r="112" spans="1:21" ht="15.75" x14ac:dyDescent="0.25">
      <c r="A112" s="35" t="s">
        <v>131</v>
      </c>
      <c r="B112" s="30">
        <v>930930.33</v>
      </c>
      <c r="C112" s="30">
        <v>817455.52</v>
      </c>
      <c r="D112" s="30">
        <v>872924.92</v>
      </c>
      <c r="E112" s="30">
        <v>823033.57</v>
      </c>
      <c r="F112" s="30">
        <v>796876.75</v>
      </c>
      <c r="G112" s="30">
        <v>841912.29</v>
      </c>
      <c r="H112" s="30">
        <v>922453.06</v>
      </c>
      <c r="I112" s="30">
        <v>973155.78999999992</v>
      </c>
      <c r="J112" s="30">
        <v>1200265.82</v>
      </c>
      <c r="K112" s="30">
        <v>1115381.5100000002</v>
      </c>
      <c r="L112" s="30">
        <v>1086235.05</v>
      </c>
      <c r="M112" s="30">
        <v>1044082.3600000002</v>
      </c>
      <c r="N112" s="44"/>
      <c r="O112" s="83">
        <f t="shared" si="6"/>
        <v>11424706.970000001</v>
      </c>
      <c r="P112" s="30">
        <v>118039449.05000001</v>
      </c>
      <c r="Q112" s="13"/>
      <c r="R112" s="30"/>
    </row>
    <row r="113" spans="1:21" ht="15.75" x14ac:dyDescent="0.25">
      <c r="A113" s="35" t="s">
        <v>94</v>
      </c>
      <c r="B113" s="30">
        <v>1903162.6300000006</v>
      </c>
      <c r="C113" s="30">
        <v>1669257.7899999998</v>
      </c>
      <c r="D113" s="30">
        <v>1779587.5599999998</v>
      </c>
      <c r="E113" s="30">
        <v>1684336.6700000004</v>
      </c>
      <c r="F113" s="30">
        <v>1614273.75</v>
      </c>
      <c r="G113" s="30">
        <v>1710604.8999999997</v>
      </c>
      <c r="H113" s="30">
        <v>1561892.1300000004</v>
      </c>
      <c r="I113" s="30">
        <v>1672195.67</v>
      </c>
      <c r="J113" s="30">
        <v>2052110.0799999998</v>
      </c>
      <c r="K113" s="30">
        <v>1903850.79</v>
      </c>
      <c r="L113" s="30">
        <v>1850635.6699999997</v>
      </c>
      <c r="M113" s="30">
        <v>1785113.2300000002</v>
      </c>
      <c r="N113" s="44"/>
      <c r="O113" s="83">
        <f t="shared" si="6"/>
        <v>21187020.870000001</v>
      </c>
      <c r="P113" s="30">
        <v>258528329.51999995</v>
      </c>
      <c r="Q113" s="13"/>
      <c r="R113" s="30"/>
    </row>
    <row r="114" spans="1:21" ht="13.5" x14ac:dyDescent="0.25">
      <c r="A114" s="35" t="s">
        <v>89</v>
      </c>
      <c r="B114" s="30">
        <v>255.57455662319828</v>
      </c>
      <c r="C114" s="30">
        <v>224.42155058339054</v>
      </c>
      <c r="D114" s="52">
        <v>247.97139798767594</v>
      </c>
      <c r="E114" s="30">
        <v>228.96385907443423</v>
      </c>
      <c r="F114" s="30">
        <v>229.28405236656596</v>
      </c>
      <c r="G114" s="30">
        <v>234.42780124465733</v>
      </c>
      <c r="H114" s="52">
        <v>214.04510393027692</v>
      </c>
      <c r="I114" s="30">
        <v>250.00404880078918</v>
      </c>
      <c r="J114" s="30">
        <v>278.508502652206</v>
      </c>
      <c r="K114" s="30">
        <v>267.43910732268739</v>
      </c>
      <c r="L114" s="30">
        <v>253.57694352613186</v>
      </c>
      <c r="M114" s="30">
        <v>265.81498882650925</v>
      </c>
      <c r="N114" s="44"/>
      <c r="P114" s="30"/>
      <c r="R114" s="52"/>
    </row>
    <row r="115" spans="1:21" ht="15.75" x14ac:dyDescent="0.25">
      <c r="A115" s="35" t="s">
        <v>95</v>
      </c>
      <c r="B115" s="53">
        <v>2350</v>
      </c>
      <c r="C115" s="53">
        <v>2350</v>
      </c>
      <c r="D115" s="53">
        <v>2342.0666666666666</v>
      </c>
      <c r="E115" s="53">
        <v>2319.0645161290322</v>
      </c>
      <c r="F115" s="53">
        <v>2317</v>
      </c>
      <c r="G115" s="53">
        <v>2317</v>
      </c>
      <c r="H115" s="53">
        <v>2317</v>
      </c>
      <c r="I115" s="41">
        <v>2317</v>
      </c>
      <c r="J115" s="41">
        <v>2317</v>
      </c>
      <c r="K115" s="41">
        <v>2317</v>
      </c>
      <c r="L115" s="41">
        <v>2278.6451612903224</v>
      </c>
      <c r="M115" s="41">
        <v>2170.5</v>
      </c>
      <c r="N115" s="44"/>
      <c r="P115" s="72"/>
      <c r="R115" s="53"/>
    </row>
    <row r="116" spans="1:21" ht="15.75" x14ac:dyDescent="0.25">
      <c r="A116" s="35" t="s">
        <v>96</v>
      </c>
      <c r="B116" s="74">
        <v>-3.0499999999999999E-2</v>
      </c>
      <c r="C116" s="74">
        <v>-3.6900000000000002E-2</v>
      </c>
      <c r="D116" s="74">
        <v>4.4600000000000001E-2</v>
      </c>
      <c r="E116" s="74">
        <v>-1.9900000000000001E-2</v>
      </c>
      <c r="F116" s="74">
        <v>3.0000000000000001E-3</v>
      </c>
      <c r="G116" s="74">
        <v>5.1999999999999998E-3</v>
      </c>
      <c r="H116" s="74">
        <v>-3.49E-2</v>
      </c>
      <c r="I116" s="74">
        <v>-5.7500000000000002E-2</v>
      </c>
      <c r="J116" s="66">
        <v>1.24E-2</v>
      </c>
      <c r="K116" s="66">
        <v>-1.9300000000000001E-2</v>
      </c>
      <c r="L116" s="66">
        <v>-1.4800000000000001E-2</v>
      </c>
      <c r="M116" s="66">
        <f>(M109-'[2]FY 16-17 Jul - Jun'!$OL$95)/'[2]FY 16-17 Jul - Jun'!$OL$95</f>
        <v>1.6393608235887758E-2</v>
      </c>
      <c r="N116" s="44"/>
      <c r="P116" s="72"/>
      <c r="R116" s="54"/>
    </row>
    <row r="117" spans="1:21" ht="13.5" x14ac:dyDescent="0.25">
      <c r="A117" s="35"/>
      <c r="B117" s="53"/>
      <c r="C117" s="53"/>
      <c r="D117" s="53"/>
      <c r="E117" s="52"/>
      <c r="F117" s="52"/>
      <c r="G117" s="52"/>
      <c r="H117" s="52"/>
      <c r="I117" s="54"/>
      <c r="J117" s="54"/>
      <c r="K117" s="54"/>
      <c r="L117" s="54"/>
      <c r="M117" s="41"/>
      <c r="N117" s="44"/>
      <c r="P117" s="72"/>
      <c r="R117" s="54"/>
    </row>
    <row r="118" spans="1:21" ht="13.5" x14ac:dyDescent="0.25">
      <c r="A118" s="35"/>
      <c r="B118" s="53"/>
      <c r="C118" s="53"/>
      <c r="D118" s="53"/>
      <c r="E118" s="52"/>
      <c r="F118" s="52"/>
      <c r="G118" s="52"/>
      <c r="H118" s="52"/>
      <c r="I118" s="54"/>
      <c r="J118" s="54"/>
      <c r="K118" s="54"/>
      <c r="L118" s="54"/>
      <c r="M118" s="41"/>
      <c r="N118" s="44"/>
      <c r="R118" s="54"/>
    </row>
    <row r="119" spans="1:21" ht="15" x14ac:dyDescent="0.3">
      <c r="A119" s="43" t="s">
        <v>100</v>
      </c>
      <c r="B119" s="53"/>
      <c r="C119" s="53"/>
      <c r="D119" s="30"/>
      <c r="E119" s="52"/>
      <c r="F119" s="52"/>
      <c r="G119" s="52"/>
      <c r="H119" s="52"/>
      <c r="I119" s="54"/>
      <c r="J119" s="54"/>
      <c r="K119" s="54"/>
      <c r="L119" s="54"/>
      <c r="M119" s="41"/>
      <c r="N119" s="44"/>
      <c r="R119" s="54"/>
    </row>
    <row r="120" spans="1:21" ht="13.5" x14ac:dyDescent="0.25">
      <c r="A120" s="35" t="s">
        <v>1</v>
      </c>
      <c r="B120" s="30">
        <v>392641129.69999993</v>
      </c>
      <c r="C120" s="30">
        <v>377351748.27999997</v>
      </c>
      <c r="D120" s="30">
        <v>376020640.86000001</v>
      </c>
      <c r="E120" s="52">
        <v>373106397.27999997</v>
      </c>
      <c r="F120" s="52">
        <v>365167656.25000006</v>
      </c>
      <c r="G120" s="52">
        <v>363555104.56000006</v>
      </c>
      <c r="H120" s="30">
        <v>345240012.77999997</v>
      </c>
      <c r="I120" s="30">
        <v>356927627.84999996</v>
      </c>
      <c r="J120" s="30">
        <v>400127965.0200001</v>
      </c>
      <c r="K120" s="30">
        <v>383938969.07000011</v>
      </c>
      <c r="L120" s="30">
        <v>396234703.1500001</v>
      </c>
      <c r="M120" s="30">
        <v>375128807.80000001</v>
      </c>
      <c r="N120" s="44"/>
      <c r="O120" s="83">
        <f t="shared" ref="O120:O129" si="7">SUM(B120:N120)</f>
        <v>4505440762.6000004</v>
      </c>
      <c r="P120" s="30">
        <v>37974306790.630005</v>
      </c>
      <c r="Q120" s="13"/>
      <c r="R120" s="30"/>
      <c r="U120" s="13"/>
    </row>
    <row r="121" spans="1:21" ht="13.5" x14ac:dyDescent="0.25">
      <c r="A121" s="35" t="s">
        <v>2</v>
      </c>
      <c r="B121" s="30">
        <v>353451192.57999998</v>
      </c>
      <c r="C121" s="30">
        <v>339201665.28999996</v>
      </c>
      <c r="D121" s="30">
        <v>338680076.69</v>
      </c>
      <c r="E121" s="52">
        <v>335888290.50999999</v>
      </c>
      <c r="F121" s="52">
        <v>328704818.52999997</v>
      </c>
      <c r="G121" s="52">
        <v>327056055.97999996</v>
      </c>
      <c r="H121" s="30">
        <v>310646344.44</v>
      </c>
      <c r="I121" s="30">
        <v>321317617.86000001</v>
      </c>
      <c r="J121" s="30">
        <v>360494156.32000005</v>
      </c>
      <c r="K121" s="30">
        <v>345282436.15999991</v>
      </c>
      <c r="L121" s="30">
        <v>356301842.81</v>
      </c>
      <c r="M121" s="30">
        <v>338085801.13</v>
      </c>
      <c r="N121" s="44"/>
      <c r="O121" s="83">
        <f t="shared" si="7"/>
        <v>4055110298.3000002</v>
      </c>
      <c r="P121" s="30">
        <v>34215376795.530003</v>
      </c>
      <c r="Q121" s="13"/>
      <c r="R121" s="30"/>
      <c r="U121" s="13"/>
    </row>
    <row r="122" spans="1:21" ht="15.75" x14ac:dyDescent="0.25">
      <c r="A122" s="35" t="s">
        <v>90</v>
      </c>
      <c r="B122" s="30">
        <v>12746615.609999998</v>
      </c>
      <c r="C122" s="30">
        <v>13020322.620000003</v>
      </c>
      <c r="D122" s="30">
        <v>12522212.299999999</v>
      </c>
      <c r="E122" s="52">
        <v>12880455.360000001</v>
      </c>
      <c r="F122" s="52">
        <v>12350704.249999998</v>
      </c>
      <c r="G122" s="52">
        <v>11788697.349999998</v>
      </c>
      <c r="H122" s="30">
        <v>11588817.749999998</v>
      </c>
      <c r="I122" s="30">
        <v>11736633.069999998</v>
      </c>
      <c r="J122" s="30">
        <v>11793081.630000001</v>
      </c>
      <c r="K122" s="30">
        <v>12537663.550000003</v>
      </c>
      <c r="L122" s="30">
        <v>12923549.989999998</v>
      </c>
      <c r="M122" s="30">
        <v>12386286.699999999</v>
      </c>
      <c r="N122" s="44"/>
      <c r="O122" s="83">
        <f t="shared" si="7"/>
        <v>148275040.17999998</v>
      </c>
      <c r="P122" s="30">
        <v>1166725066.4400001</v>
      </c>
      <c r="Q122" s="13"/>
      <c r="R122" s="30"/>
      <c r="U122" s="13"/>
    </row>
    <row r="123" spans="1:21" ht="15.75" x14ac:dyDescent="0.25">
      <c r="A123" s="35" t="s">
        <v>91</v>
      </c>
      <c r="B123" s="30">
        <v>0</v>
      </c>
      <c r="C123" s="30">
        <v>0</v>
      </c>
      <c r="D123" s="30">
        <v>0</v>
      </c>
      <c r="E123" s="52">
        <v>0</v>
      </c>
      <c r="F123" s="52">
        <v>0</v>
      </c>
      <c r="G123" s="52">
        <v>0</v>
      </c>
      <c r="H123" s="30">
        <v>0</v>
      </c>
      <c r="I123" s="30">
        <v>0</v>
      </c>
      <c r="J123" s="30">
        <v>0</v>
      </c>
      <c r="K123" s="30">
        <v>0</v>
      </c>
      <c r="L123" s="30">
        <v>0</v>
      </c>
      <c r="M123" s="30">
        <v>0</v>
      </c>
      <c r="N123" s="44"/>
      <c r="O123" s="83">
        <f t="shared" si="7"/>
        <v>0</v>
      </c>
      <c r="P123" s="30">
        <v>0</v>
      </c>
      <c r="Q123" s="13"/>
      <c r="R123" s="30"/>
      <c r="U123" s="13"/>
    </row>
    <row r="124" spans="1:21" ht="15.75" x14ac:dyDescent="0.25">
      <c r="A124" s="35" t="s">
        <v>92</v>
      </c>
      <c r="B124" s="30">
        <v>0</v>
      </c>
      <c r="C124" s="30">
        <v>0</v>
      </c>
      <c r="D124" s="30">
        <v>0</v>
      </c>
      <c r="E124" s="52">
        <v>-960</v>
      </c>
      <c r="F124" s="52">
        <v>0</v>
      </c>
      <c r="G124" s="52">
        <v>0</v>
      </c>
      <c r="H124" s="30">
        <v>0</v>
      </c>
      <c r="I124" s="30">
        <v>0</v>
      </c>
      <c r="J124" s="30">
        <v>0</v>
      </c>
      <c r="K124" s="30">
        <v>0</v>
      </c>
      <c r="L124" s="30">
        <v>0</v>
      </c>
      <c r="M124" s="30">
        <v>0</v>
      </c>
      <c r="N124" s="44"/>
      <c r="O124" s="30">
        <f t="shared" si="7"/>
        <v>-960</v>
      </c>
      <c r="P124" s="30">
        <v>309476.7</v>
      </c>
      <c r="Q124" s="13"/>
      <c r="R124" s="30"/>
      <c r="U124" s="13"/>
    </row>
    <row r="125" spans="1:21" ht="13.5" x14ac:dyDescent="0.25">
      <c r="A125" s="35" t="s">
        <v>31</v>
      </c>
      <c r="B125" s="30">
        <v>26443321.50999999</v>
      </c>
      <c r="C125" s="30">
        <v>25129760.370000001</v>
      </c>
      <c r="D125" s="30">
        <v>24818351.869999997</v>
      </c>
      <c r="E125" s="52">
        <v>24336691.41</v>
      </c>
      <c r="F125" s="52">
        <v>24112133.469999995</v>
      </c>
      <c r="G125" s="52">
        <v>24710351.230000004</v>
      </c>
      <c r="H125" s="30">
        <v>23004850.589999992</v>
      </c>
      <c r="I125" s="30">
        <v>23873376.920000006</v>
      </c>
      <c r="J125" s="30">
        <v>27840727.070000008</v>
      </c>
      <c r="K125" s="30">
        <v>26118869.360000014</v>
      </c>
      <c r="L125" s="30">
        <v>27009310.350000005</v>
      </c>
      <c r="M125" s="30">
        <v>24656719.969999995</v>
      </c>
      <c r="N125" s="44"/>
      <c r="O125" s="83">
        <f t="shared" si="7"/>
        <v>302054464.12000006</v>
      </c>
      <c r="P125" s="30">
        <v>2592514405.3600001</v>
      </c>
      <c r="Q125" s="13"/>
      <c r="R125" s="30"/>
      <c r="U125" s="13"/>
    </row>
    <row r="126" spans="1:21" ht="13.5" x14ac:dyDescent="0.25">
      <c r="A126" s="35" t="s">
        <v>85</v>
      </c>
      <c r="B126" s="30">
        <v>8990729.3199999966</v>
      </c>
      <c r="C126" s="30">
        <v>8544118.5199999996</v>
      </c>
      <c r="D126" s="30">
        <v>8438239.6499999985</v>
      </c>
      <c r="E126" s="52">
        <v>8274475.0600000015</v>
      </c>
      <c r="F126" s="52">
        <v>8198125.3799999999</v>
      </c>
      <c r="G126" s="30">
        <v>8401519.4300000016</v>
      </c>
      <c r="H126" s="30">
        <v>7821649.2000000002</v>
      </c>
      <c r="I126" s="30">
        <v>8116948.1400000006</v>
      </c>
      <c r="J126" s="30">
        <v>9465847.2300000004</v>
      </c>
      <c r="K126" s="30">
        <v>8880415.6099999994</v>
      </c>
      <c r="L126" s="30">
        <v>9183165.5199999996</v>
      </c>
      <c r="M126" s="30">
        <v>8383284.7699999996</v>
      </c>
      <c r="N126" s="44"/>
      <c r="O126" s="83">
        <f t="shared" si="7"/>
        <v>102698517.83</v>
      </c>
      <c r="P126" s="30">
        <v>881454897.90999997</v>
      </c>
      <c r="Q126" s="13"/>
      <c r="R126" s="30"/>
    </row>
    <row r="127" spans="1:21" ht="15.75" x14ac:dyDescent="0.25">
      <c r="A127" s="35" t="s">
        <v>133</v>
      </c>
      <c r="B127" s="30">
        <v>0</v>
      </c>
      <c r="C127" s="30">
        <v>0</v>
      </c>
      <c r="D127" s="30">
        <v>0</v>
      </c>
      <c r="E127" s="52">
        <v>0</v>
      </c>
      <c r="F127" s="52">
        <v>0</v>
      </c>
      <c r="G127" s="52">
        <v>0</v>
      </c>
      <c r="H127" s="30">
        <v>460096.99999999994</v>
      </c>
      <c r="I127" s="30">
        <v>477467.52000000014</v>
      </c>
      <c r="J127" s="30">
        <v>556814.54999999993</v>
      </c>
      <c r="K127" s="30">
        <v>522377.39999999991</v>
      </c>
      <c r="L127" s="30">
        <v>540186.21</v>
      </c>
      <c r="M127" s="30">
        <v>493134.41</v>
      </c>
      <c r="N127" s="44"/>
      <c r="O127" s="83">
        <f t="shared" si="7"/>
        <v>3050077.09</v>
      </c>
      <c r="P127" s="30">
        <v>93631165.949999973</v>
      </c>
      <c r="Q127" s="13"/>
      <c r="R127" s="30"/>
    </row>
    <row r="128" spans="1:21" ht="15.75" x14ac:dyDescent="0.25">
      <c r="A128" s="35" t="s">
        <v>131</v>
      </c>
      <c r="B128" s="30">
        <v>1322166.05</v>
      </c>
      <c r="C128" s="30">
        <v>1256488.0299999998</v>
      </c>
      <c r="D128" s="30">
        <v>1240917.6099999996</v>
      </c>
      <c r="E128" s="52">
        <v>1216834.57</v>
      </c>
      <c r="F128" s="52">
        <v>1205606.7299999997</v>
      </c>
      <c r="G128" s="52">
        <v>1235517.5799999998</v>
      </c>
      <c r="H128" s="30">
        <v>1380291.0299999998</v>
      </c>
      <c r="I128" s="30">
        <v>1432402.63</v>
      </c>
      <c r="J128" s="30">
        <v>1670443.6300000004</v>
      </c>
      <c r="K128" s="30">
        <v>1567132.18</v>
      </c>
      <c r="L128" s="30">
        <v>1620558.6499999994</v>
      </c>
      <c r="M128" s="30">
        <v>1479403.19</v>
      </c>
      <c r="N128" s="44"/>
      <c r="O128" s="83">
        <f t="shared" si="7"/>
        <v>16627761.880000001</v>
      </c>
      <c r="P128" s="30">
        <v>131150759.35000002</v>
      </c>
      <c r="Q128" s="13"/>
      <c r="R128" s="30"/>
    </row>
    <row r="129" spans="1:21" ht="15.75" x14ac:dyDescent="0.25">
      <c r="A129" s="35" t="s">
        <v>94</v>
      </c>
      <c r="B129" s="30">
        <v>2696023.77</v>
      </c>
      <c r="C129" s="30">
        <v>2557237.3699999996</v>
      </c>
      <c r="D129" s="30">
        <v>2524828.8499999996</v>
      </c>
      <c r="E129" s="52">
        <v>2480379.39</v>
      </c>
      <c r="F129" s="52">
        <v>2430982.0500000007</v>
      </c>
      <c r="G129" s="52">
        <v>2495298.3499999996</v>
      </c>
      <c r="H129" s="30">
        <v>2330142.6199999996</v>
      </c>
      <c r="I129" s="30">
        <v>2455481.2399999998</v>
      </c>
      <c r="J129" s="30">
        <v>2844035.28</v>
      </c>
      <c r="K129" s="30">
        <v>2671417.5300000003</v>
      </c>
      <c r="L129" s="30">
        <v>2750000.6299999994</v>
      </c>
      <c r="M129" s="30">
        <v>2526531.4500000002</v>
      </c>
      <c r="N129" s="44"/>
      <c r="O129" s="83">
        <f t="shared" si="7"/>
        <v>30762358.529999997</v>
      </c>
      <c r="P129" s="30">
        <v>279865470.48999995</v>
      </c>
      <c r="Q129" s="13"/>
      <c r="R129" s="30"/>
    </row>
    <row r="130" spans="1:21" ht="13.5" x14ac:dyDescent="0.25">
      <c r="A130" s="35" t="s">
        <v>89</v>
      </c>
      <c r="B130" s="52">
        <v>283.86452508497689</v>
      </c>
      <c r="C130" s="52">
        <v>272.66647537515047</v>
      </c>
      <c r="D130" s="52">
        <v>278.2638397802445</v>
      </c>
      <c r="E130" s="52">
        <v>263.64316400475246</v>
      </c>
      <c r="F130" s="52">
        <v>270.34570546025338</v>
      </c>
      <c r="G130" s="52">
        <v>267.84666131568923</v>
      </c>
      <c r="H130" s="52">
        <v>249.10773901179223</v>
      </c>
      <c r="I130" s="52">
        <v>286.21034047858831</v>
      </c>
      <c r="J130" s="52">
        <v>301.47296743873784</v>
      </c>
      <c r="K130" s="52">
        <v>288.89466114532269</v>
      </c>
      <c r="L130" s="52">
        <v>285.19767295885703</v>
      </c>
      <c r="M130" s="30">
        <v>267.455472068554</v>
      </c>
      <c r="N130" s="44"/>
      <c r="P130" s="30"/>
      <c r="R130" s="52"/>
    </row>
    <row r="131" spans="1:21" ht="15.75" x14ac:dyDescent="0.25">
      <c r="A131" s="35" t="s">
        <v>95</v>
      </c>
      <c r="B131" s="53">
        <v>3003.8387096774195</v>
      </c>
      <c r="C131" s="53">
        <v>2973</v>
      </c>
      <c r="D131" s="53">
        <v>2974.8</v>
      </c>
      <c r="E131" s="53">
        <v>2978.2258064516127</v>
      </c>
      <c r="F131" s="53">
        <v>2973</v>
      </c>
      <c r="G131" s="53">
        <v>2974.1612903225805</v>
      </c>
      <c r="H131" s="53">
        <v>2970.7419354838707</v>
      </c>
      <c r="I131" s="53">
        <v>2979</v>
      </c>
      <c r="J131" s="53">
        <v>2979</v>
      </c>
      <c r="K131" s="53">
        <v>3018.4666666666667</v>
      </c>
      <c r="L131" s="53">
        <v>3057.9677419354839</v>
      </c>
      <c r="M131" s="41">
        <v>3073</v>
      </c>
      <c r="N131" s="44"/>
      <c r="P131" s="72"/>
      <c r="R131" s="53"/>
    </row>
    <row r="132" spans="1:21" ht="15.75" x14ac:dyDescent="0.25">
      <c r="A132" s="35" t="s">
        <v>96</v>
      </c>
      <c r="B132" s="74">
        <v>-4.6300000000000001E-2</v>
      </c>
      <c r="C132" s="74">
        <v>1.38E-2</v>
      </c>
      <c r="D132" s="74">
        <v>2.3E-3</v>
      </c>
      <c r="E132" s="74">
        <v>-2.8799999999999999E-2</v>
      </c>
      <c r="F132" s="74">
        <v>7.7000000000000002E-3</v>
      </c>
      <c r="G132" s="74">
        <v>-6.7999999999999996E-3</v>
      </c>
      <c r="H132" s="74">
        <v>-3.4299999999999997E-2</v>
      </c>
      <c r="I132" s="74">
        <v>-5.7200000000000001E-2</v>
      </c>
      <c r="J132" s="66">
        <v>3.1E-2</v>
      </c>
      <c r="K132" s="66">
        <v>-1.01E-2</v>
      </c>
      <c r="L132" s="66">
        <v>1.9E-2</v>
      </c>
      <c r="M132" s="66">
        <f>(M125-'[2]FY 16-17 Jul - Jun'!$OL$109)/'[2]FY 16-17 Jul - Jun'!$OL$109</f>
        <v>2.8368471424935822E-2</v>
      </c>
      <c r="N132" s="44"/>
      <c r="P132" s="72"/>
      <c r="R132" s="54"/>
    </row>
    <row r="133" spans="1:21" ht="13.5" x14ac:dyDescent="0.25">
      <c r="A133" s="35"/>
      <c r="B133" s="53"/>
      <c r="C133" s="53"/>
      <c r="D133" s="53"/>
      <c r="E133" s="52"/>
      <c r="F133" s="52"/>
      <c r="G133" s="52"/>
      <c r="H133" s="52"/>
      <c r="I133" s="54"/>
      <c r="J133" s="54"/>
      <c r="K133" s="54"/>
      <c r="L133" s="54"/>
      <c r="M133" s="61"/>
      <c r="N133" s="44"/>
      <c r="P133" s="72"/>
      <c r="R133" s="54"/>
    </row>
    <row r="134" spans="1:21" ht="13.5" x14ac:dyDescent="0.25">
      <c r="A134" s="35"/>
      <c r="B134" s="53"/>
      <c r="C134" s="53"/>
      <c r="D134" s="53"/>
      <c r="E134" s="52"/>
      <c r="F134" s="52"/>
      <c r="G134" s="52"/>
      <c r="H134" s="52"/>
      <c r="I134" s="54"/>
      <c r="J134" s="54"/>
      <c r="K134" s="54"/>
      <c r="L134" s="54"/>
      <c r="M134" s="61"/>
      <c r="N134" s="44"/>
      <c r="R134" s="54"/>
    </row>
    <row r="135" spans="1:21" ht="15" x14ac:dyDescent="0.3">
      <c r="A135" s="43" t="s">
        <v>101</v>
      </c>
      <c r="B135" s="53"/>
      <c r="C135" s="53"/>
      <c r="D135" s="53"/>
      <c r="E135" s="52"/>
      <c r="F135" s="52"/>
      <c r="G135" s="52"/>
      <c r="H135" s="52"/>
      <c r="I135" s="54"/>
      <c r="J135" s="54"/>
      <c r="K135" s="54"/>
      <c r="L135" s="54"/>
      <c r="M135" s="61"/>
      <c r="N135" s="44"/>
      <c r="R135" s="54"/>
    </row>
    <row r="136" spans="1:21" ht="13.5" x14ac:dyDescent="0.25">
      <c r="A136" s="35" t="s">
        <v>1</v>
      </c>
      <c r="B136" s="30">
        <v>302123244.37000006</v>
      </c>
      <c r="C136" s="30">
        <v>271931675.62</v>
      </c>
      <c r="D136" s="30">
        <v>279662760.21000004</v>
      </c>
      <c r="E136" s="52">
        <v>267461134.0699999</v>
      </c>
      <c r="F136" s="52">
        <v>259469309.85999998</v>
      </c>
      <c r="G136" s="52">
        <v>282470564.88000005</v>
      </c>
      <c r="H136" s="30">
        <v>262246127.77999997</v>
      </c>
      <c r="I136" s="30">
        <v>274008246.36000001</v>
      </c>
      <c r="J136" s="30">
        <v>325712914.62</v>
      </c>
      <c r="K136" s="30">
        <v>291735745.38</v>
      </c>
      <c r="L136" s="30">
        <v>278882542.68999994</v>
      </c>
      <c r="M136" s="30">
        <v>282653045.56999999</v>
      </c>
      <c r="N136" s="44"/>
      <c r="O136" s="83">
        <f t="shared" ref="O136:O145" si="8">SUM(B136:N136)</f>
        <v>3378357311.4100003</v>
      </c>
      <c r="P136" s="30">
        <v>28979790194.169994</v>
      </c>
      <c r="Q136" s="13"/>
      <c r="R136" s="30"/>
      <c r="S136" s="30"/>
      <c r="T136" s="30"/>
      <c r="U136" s="13"/>
    </row>
    <row r="137" spans="1:21" ht="13.5" x14ac:dyDescent="0.25">
      <c r="A137" s="35" t="s">
        <v>2</v>
      </c>
      <c r="B137" s="30">
        <v>271417851.58000004</v>
      </c>
      <c r="C137" s="30">
        <v>244224355.11999997</v>
      </c>
      <c r="D137" s="30">
        <v>250927830.35999998</v>
      </c>
      <c r="E137" s="52">
        <v>240460549.12999997</v>
      </c>
      <c r="F137" s="52">
        <v>233243307.84</v>
      </c>
      <c r="G137" s="52">
        <v>253051782.02000007</v>
      </c>
      <c r="H137" s="30">
        <v>235561025.47999999</v>
      </c>
      <c r="I137" s="30">
        <v>245581839.17000002</v>
      </c>
      <c r="J137" s="30">
        <v>292283427.59999996</v>
      </c>
      <c r="K137" s="30">
        <v>261844459.90000004</v>
      </c>
      <c r="L137" s="30">
        <v>250273899.51000002</v>
      </c>
      <c r="M137" s="30">
        <v>253705059.42000002</v>
      </c>
      <c r="N137" s="44"/>
      <c r="O137" s="83">
        <f t="shared" si="8"/>
        <v>3032575387.1300006</v>
      </c>
      <c r="P137" s="30">
        <v>26059885458.439995</v>
      </c>
      <c r="Q137" s="13"/>
      <c r="R137" s="30"/>
      <c r="S137" s="30"/>
      <c r="T137" s="30"/>
      <c r="U137" s="13"/>
    </row>
    <row r="138" spans="1:21" ht="15.75" x14ac:dyDescent="0.25">
      <c r="A138" s="35" t="s">
        <v>90</v>
      </c>
      <c r="B138" s="30">
        <v>6395006.6599999983</v>
      </c>
      <c r="C138" s="30">
        <v>5524515.9000000022</v>
      </c>
      <c r="D138" s="30">
        <v>6199031.2899999991</v>
      </c>
      <c r="E138" s="52">
        <v>5743434.6099999994</v>
      </c>
      <c r="F138" s="52">
        <v>5268009.7100000009</v>
      </c>
      <c r="G138" s="52">
        <v>6349863.0499999998</v>
      </c>
      <c r="H138" s="30">
        <v>5606128.8899999987</v>
      </c>
      <c r="I138" s="30">
        <v>5827877.1599999992</v>
      </c>
      <c r="J138" s="30">
        <v>6833487.6000000006</v>
      </c>
      <c r="K138" s="30">
        <v>5893242.8600000003</v>
      </c>
      <c r="L138" s="30">
        <v>5932398.0699999994</v>
      </c>
      <c r="M138" s="30">
        <v>5970463.1699999999</v>
      </c>
      <c r="N138" s="44"/>
      <c r="O138" s="83">
        <f t="shared" si="8"/>
        <v>71543458.969999999</v>
      </c>
      <c r="P138" s="30">
        <v>528800316.45999992</v>
      </c>
      <c r="Q138" s="13"/>
      <c r="R138" s="30"/>
      <c r="S138" s="30"/>
      <c r="T138" s="30"/>
      <c r="U138" s="13"/>
    </row>
    <row r="139" spans="1:21" ht="15.75" x14ac:dyDescent="0.25">
      <c r="A139" s="35" t="s">
        <v>91</v>
      </c>
      <c r="B139" s="30">
        <v>0</v>
      </c>
      <c r="C139" s="30">
        <v>0</v>
      </c>
      <c r="D139" s="30">
        <v>0</v>
      </c>
      <c r="E139" s="52">
        <v>0</v>
      </c>
      <c r="F139" s="52">
        <v>0</v>
      </c>
      <c r="G139" s="52">
        <v>0</v>
      </c>
      <c r="H139" s="30">
        <v>0</v>
      </c>
      <c r="I139" s="30">
        <v>0</v>
      </c>
      <c r="J139" s="30">
        <v>0</v>
      </c>
      <c r="K139" s="30">
        <v>0</v>
      </c>
      <c r="L139" s="30">
        <v>0</v>
      </c>
      <c r="M139" s="30">
        <v>0</v>
      </c>
      <c r="N139" s="44"/>
      <c r="O139" s="83">
        <f t="shared" si="8"/>
        <v>0</v>
      </c>
      <c r="P139" s="30">
        <v>0</v>
      </c>
      <c r="Q139" s="13"/>
      <c r="R139" s="30"/>
      <c r="S139" s="30"/>
      <c r="T139" s="30"/>
      <c r="U139" s="13"/>
    </row>
    <row r="140" spans="1:21" ht="15.75" x14ac:dyDescent="0.25">
      <c r="A140" s="35" t="s">
        <v>92</v>
      </c>
      <c r="B140" s="30">
        <v>0</v>
      </c>
      <c r="C140" s="30">
        <v>0</v>
      </c>
      <c r="D140" s="30">
        <v>0</v>
      </c>
      <c r="E140" s="52">
        <v>0</v>
      </c>
      <c r="F140" s="52">
        <v>0</v>
      </c>
      <c r="G140" s="52">
        <v>0</v>
      </c>
      <c r="H140" s="30">
        <v>0</v>
      </c>
      <c r="I140" s="30">
        <v>0</v>
      </c>
      <c r="J140" s="30">
        <v>0</v>
      </c>
      <c r="K140" s="30">
        <v>0</v>
      </c>
      <c r="L140" s="30">
        <v>0</v>
      </c>
      <c r="M140" s="30">
        <v>0</v>
      </c>
      <c r="N140" s="44"/>
      <c r="O140" s="83">
        <f t="shared" si="8"/>
        <v>0</v>
      </c>
      <c r="P140" s="30">
        <v>281949.34999999998</v>
      </c>
      <c r="Q140" s="13"/>
      <c r="R140" s="30"/>
      <c r="S140" s="30"/>
      <c r="T140" s="30"/>
      <c r="U140" s="13"/>
    </row>
    <row r="141" spans="1:21" ht="13.5" x14ac:dyDescent="0.25">
      <c r="A141" s="35" t="s">
        <v>31</v>
      </c>
      <c r="B141" s="30">
        <v>24310386.129999995</v>
      </c>
      <c r="C141" s="30">
        <v>22182804.600000005</v>
      </c>
      <c r="D141" s="30">
        <v>22535898.559999999</v>
      </c>
      <c r="E141" s="52">
        <v>21257150.329999998</v>
      </c>
      <c r="F141" s="52">
        <v>20957992.310000002</v>
      </c>
      <c r="G141" s="52">
        <v>23068919.809999999</v>
      </c>
      <c r="H141" s="30">
        <v>21078973.410000004</v>
      </c>
      <c r="I141" s="30">
        <v>22598530.02999999</v>
      </c>
      <c r="J141" s="30">
        <v>26595999.420000002</v>
      </c>
      <c r="K141" s="30">
        <v>23998042.619999997</v>
      </c>
      <c r="L141" s="30">
        <v>22676245.110000011</v>
      </c>
      <c r="M141" s="30">
        <v>22977522.979999993</v>
      </c>
      <c r="N141" s="44"/>
      <c r="O141" s="83">
        <f t="shared" si="8"/>
        <v>274238465.31000006</v>
      </c>
      <c r="P141" s="30">
        <v>2391386368.6199994</v>
      </c>
      <c r="Q141" s="13"/>
      <c r="R141" s="30"/>
      <c r="S141" s="30"/>
      <c r="T141" s="30"/>
      <c r="U141" s="13"/>
    </row>
    <row r="142" spans="1:21" ht="13.5" x14ac:dyDescent="0.25">
      <c r="A142" s="35" t="s">
        <v>85</v>
      </c>
      <c r="B142" s="30">
        <v>8265531.3200000003</v>
      </c>
      <c r="C142" s="30">
        <v>7542153.54</v>
      </c>
      <c r="D142" s="30">
        <v>7662205.5099999988</v>
      </c>
      <c r="E142" s="52">
        <v>7227431.0999999996</v>
      </c>
      <c r="F142" s="52">
        <v>7125717.3600000003</v>
      </c>
      <c r="G142" s="30">
        <v>7843432.7500000028</v>
      </c>
      <c r="H142" s="30">
        <v>7166850.9800000014</v>
      </c>
      <c r="I142" s="30">
        <v>7683500.2000000002</v>
      </c>
      <c r="J142" s="30">
        <v>9042639.7899999954</v>
      </c>
      <c r="K142" s="30">
        <v>8159334.4899999984</v>
      </c>
      <c r="L142" s="30">
        <v>7709923.3499999996</v>
      </c>
      <c r="M142" s="30">
        <v>7812357.8400000008</v>
      </c>
      <c r="N142" s="44"/>
      <c r="O142" s="83">
        <f t="shared" si="8"/>
        <v>93241078.229999989</v>
      </c>
      <c r="P142" s="30">
        <v>813071365.78000009</v>
      </c>
      <c r="Q142" s="13"/>
      <c r="R142" s="30"/>
      <c r="S142" s="30"/>
      <c r="T142" s="30"/>
    </row>
    <row r="143" spans="1:21" ht="15.75" x14ac:dyDescent="0.25">
      <c r="A143" s="35" t="s">
        <v>133</v>
      </c>
      <c r="B143" s="30">
        <v>0</v>
      </c>
      <c r="C143" s="30">
        <v>0</v>
      </c>
      <c r="D143" s="30">
        <v>0</v>
      </c>
      <c r="E143" s="52">
        <v>0</v>
      </c>
      <c r="F143" s="52">
        <v>0</v>
      </c>
      <c r="G143" s="52">
        <v>0</v>
      </c>
      <c r="H143" s="30">
        <v>421579.51000000007</v>
      </c>
      <c r="I143" s="30">
        <v>451970.60000000003</v>
      </c>
      <c r="J143" s="30">
        <v>531919.97000000009</v>
      </c>
      <c r="K143" s="30">
        <v>479960.85000000009</v>
      </c>
      <c r="L143" s="30">
        <v>453524.91000000003</v>
      </c>
      <c r="M143" s="30">
        <v>459550.49</v>
      </c>
      <c r="N143" s="44"/>
      <c r="O143" s="83">
        <f t="shared" si="8"/>
        <v>2798506.33</v>
      </c>
      <c r="P143" s="30">
        <v>86557847.939999983</v>
      </c>
      <c r="Q143" s="13"/>
      <c r="R143" s="30"/>
      <c r="S143" s="30"/>
      <c r="T143" s="30"/>
    </row>
    <row r="144" spans="1:21" ht="15.75" x14ac:dyDescent="0.25">
      <c r="A144" s="35" t="s">
        <v>131</v>
      </c>
      <c r="B144" s="30">
        <v>1215519.3099999998</v>
      </c>
      <c r="C144" s="30">
        <v>1109140.21</v>
      </c>
      <c r="D144" s="30">
        <v>1126794.9200000002</v>
      </c>
      <c r="E144" s="52">
        <v>1062857.53</v>
      </c>
      <c r="F144" s="52">
        <v>1047899.6099999999</v>
      </c>
      <c r="G144" s="52">
        <v>1153446</v>
      </c>
      <c r="H144" s="30">
        <v>1264738.4200000004</v>
      </c>
      <c r="I144" s="30">
        <v>1355911.79</v>
      </c>
      <c r="J144" s="30">
        <v>1595759.9499999997</v>
      </c>
      <c r="K144" s="30">
        <v>1439882.5299999996</v>
      </c>
      <c r="L144" s="30">
        <v>1360574.7100000002</v>
      </c>
      <c r="M144" s="30">
        <v>1378651.3799999997</v>
      </c>
      <c r="N144" s="44"/>
      <c r="O144" s="83">
        <f t="shared" si="8"/>
        <v>15111176.359999998</v>
      </c>
      <c r="P144" s="30">
        <v>120968572.37999997</v>
      </c>
      <c r="Q144" s="13"/>
      <c r="R144" s="30"/>
      <c r="S144" s="30"/>
      <c r="T144" s="30"/>
    </row>
    <row r="145" spans="1:21" ht="15.75" x14ac:dyDescent="0.25">
      <c r="A145" s="35" t="s">
        <v>94</v>
      </c>
      <c r="B145" s="30">
        <v>2477243.8500000006</v>
      </c>
      <c r="C145" s="30">
        <v>2258186.14</v>
      </c>
      <c r="D145" s="30">
        <v>2292184.73</v>
      </c>
      <c r="E145" s="52">
        <v>2171538.08</v>
      </c>
      <c r="F145" s="52">
        <v>2118577.92</v>
      </c>
      <c r="G145" s="52">
        <v>2338559.1</v>
      </c>
      <c r="H145" s="30">
        <v>2141024.5499999998</v>
      </c>
      <c r="I145" s="30">
        <v>2330302.0100000002</v>
      </c>
      <c r="J145" s="30">
        <v>2726509.3899999997</v>
      </c>
      <c r="K145" s="30">
        <v>2458696.8500000006</v>
      </c>
      <c r="L145" s="30">
        <v>2312388.5999999996</v>
      </c>
      <c r="M145" s="30">
        <v>2350191.8300000005</v>
      </c>
      <c r="N145" s="44"/>
      <c r="O145" s="83">
        <f t="shared" si="8"/>
        <v>27975403.050000008</v>
      </c>
      <c r="P145" s="30">
        <v>258326470.90999997</v>
      </c>
      <c r="Q145" s="13"/>
      <c r="R145" s="30"/>
      <c r="S145" s="30"/>
      <c r="T145" s="30"/>
    </row>
    <row r="146" spans="1:21" ht="13.5" x14ac:dyDescent="0.25">
      <c r="A146" s="35" t="s">
        <v>89</v>
      </c>
      <c r="B146" s="52">
        <v>267.28221001825096</v>
      </c>
      <c r="C146" s="52">
        <v>243.89036875783367</v>
      </c>
      <c r="D146" s="52">
        <v>256.03156737105206</v>
      </c>
      <c r="E146" s="52">
        <v>233.98975545655196</v>
      </c>
      <c r="F146" s="52">
        <v>240.82321993530101</v>
      </c>
      <c r="G146" s="52">
        <v>259.89232247947609</v>
      </c>
      <c r="H146" s="52">
        <v>235.93576828367404</v>
      </c>
      <c r="I146" s="52">
        <v>280.04523185783677</v>
      </c>
      <c r="J146" s="52">
        <v>296.840902022325</v>
      </c>
      <c r="K146" s="52">
        <v>279.87213094728082</v>
      </c>
      <c r="L146" s="52">
        <v>255.14188271431306</v>
      </c>
      <c r="M146" s="52">
        <v>267.14943587954883</v>
      </c>
      <c r="N146" s="44"/>
      <c r="O146" s="83"/>
      <c r="P146" s="30"/>
      <c r="R146" s="52"/>
      <c r="S146" s="30"/>
      <c r="T146" s="30"/>
    </row>
    <row r="147" spans="1:21" ht="15.75" x14ac:dyDescent="0.25">
      <c r="A147" s="35" t="s">
        <v>95</v>
      </c>
      <c r="B147" s="53">
        <v>2934</v>
      </c>
      <c r="C147" s="53">
        <v>2934</v>
      </c>
      <c r="D147" s="53">
        <v>2934</v>
      </c>
      <c r="E147" s="53">
        <v>2919.6129032258063</v>
      </c>
      <c r="F147" s="53">
        <v>2854.4666666666667</v>
      </c>
      <c r="G147" s="53">
        <v>2878.1290322580644</v>
      </c>
      <c r="H147" s="53">
        <v>2890.0645161290322</v>
      </c>
      <c r="I147" s="53">
        <v>2892</v>
      </c>
      <c r="J147" s="53">
        <v>2877.5483870967741</v>
      </c>
      <c r="K147" s="53">
        <v>2864.6666666666665</v>
      </c>
      <c r="L147" s="53">
        <v>2867</v>
      </c>
      <c r="M147" s="53">
        <v>2867</v>
      </c>
      <c r="N147" s="44"/>
      <c r="O147" s="83"/>
      <c r="P147" s="72"/>
      <c r="R147" s="53"/>
      <c r="S147" s="30"/>
    </row>
    <row r="148" spans="1:21" ht="15.75" x14ac:dyDescent="0.25">
      <c r="A148" s="35" t="s">
        <v>96</v>
      </c>
      <c r="B148" s="74">
        <v>1.5900000000000001E-2</v>
      </c>
      <c r="C148" s="74">
        <v>1.3599999999999999E-2</v>
      </c>
      <c r="D148" s="74">
        <v>7.9399999999999998E-2</v>
      </c>
      <c r="E148" s="74">
        <v>-1.7399999999999999E-2</v>
      </c>
      <c r="F148" s="74">
        <v>5.9200000000000003E-2</v>
      </c>
      <c r="G148" s="74">
        <v>5.8500000000000003E-2</v>
      </c>
      <c r="H148" s="74">
        <v>-1.9800000000000002E-2</v>
      </c>
      <c r="I148" s="74">
        <v>-1.9300000000000001E-2</v>
      </c>
      <c r="J148" s="66">
        <v>9.4500000000000001E-2</v>
      </c>
      <c r="K148" s="66">
        <v>4.3200000000000002E-2</v>
      </c>
      <c r="L148" s="66">
        <v>2.4199999999999999E-2</v>
      </c>
      <c r="M148" s="66">
        <f>(M141-'[2]FY 16-17 Jul - Jun'!$OL$123)/'[2]FY 16-17 Jul - Jun'!$OL$123</f>
        <v>7.1344078322191071E-2</v>
      </c>
      <c r="N148" s="44"/>
      <c r="O148" s="83"/>
      <c r="P148" s="72"/>
      <c r="R148" s="54"/>
      <c r="S148" s="72"/>
    </row>
    <row r="149" spans="1:21" ht="13.5" x14ac:dyDescent="0.25">
      <c r="A149" s="35"/>
      <c r="B149" s="53"/>
      <c r="C149" s="54"/>
      <c r="D149" s="53"/>
      <c r="E149" s="52"/>
      <c r="F149" s="52"/>
      <c r="G149" s="52"/>
      <c r="H149" s="54"/>
      <c r="I149" s="54"/>
      <c r="J149" s="54"/>
      <c r="K149" s="54"/>
      <c r="L149" s="54"/>
      <c r="M149" s="54"/>
      <c r="N149" s="44"/>
      <c r="O149" s="83"/>
      <c r="P149" s="72"/>
      <c r="R149" s="54"/>
    </row>
    <row r="150" spans="1:21" ht="13.5" x14ac:dyDescent="0.25">
      <c r="A150" s="35"/>
      <c r="B150" s="53"/>
      <c r="C150" s="53"/>
      <c r="D150" s="53"/>
      <c r="E150" s="52"/>
      <c r="F150" s="52"/>
      <c r="G150" s="52"/>
      <c r="H150" s="52"/>
      <c r="I150" s="54"/>
      <c r="J150" s="54"/>
      <c r="K150" s="54"/>
      <c r="L150" s="54"/>
      <c r="M150" s="61"/>
      <c r="N150" s="44"/>
      <c r="R150" s="54"/>
    </row>
    <row r="151" spans="1:21" ht="15" x14ac:dyDescent="0.3">
      <c r="A151" s="43" t="s">
        <v>110</v>
      </c>
      <c r="B151" s="53"/>
      <c r="C151" s="53"/>
      <c r="D151" s="53"/>
      <c r="E151" s="52"/>
      <c r="F151" s="52"/>
      <c r="G151" s="52"/>
      <c r="H151" s="52"/>
      <c r="I151" s="54"/>
      <c r="J151" s="54"/>
      <c r="K151" s="54"/>
      <c r="L151" s="54"/>
      <c r="M151" s="61"/>
      <c r="N151" s="44"/>
      <c r="R151" s="54"/>
    </row>
    <row r="152" spans="1:21" ht="13.5" x14ac:dyDescent="0.25">
      <c r="A152" s="35" t="s">
        <v>1</v>
      </c>
      <c r="B152" s="30">
        <v>168903559.41000003</v>
      </c>
      <c r="C152" s="30">
        <v>161602344.69</v>
      </c>
      <c r="D152" s="30">
        <v>170178552.65000001</v>
      </c>
      <c r="E152" s="52">
        <v>178883995.30000001</v>
      </c>
      <c r="F152" s="52">
        <v>169472201.11999997</v>
      </c>
      <c r="G152" s="52">
        <v>163891444.46000001</v>
      </c>
      <c r="H152" s="30">
        <v>157064338.03999999</v>
      </c>
      <c r="I152" s="30">
        <v>168258940.47999996</v>
      </c>
      <c r="J152" s="30">
        <v>201766484.85000002</v>
      </c>
      <c r="K152" s="30">
        <v>178019987.08999997</v>
      </c>
      <c r="L152" s="30">
        <v>180714857.26999998</v>
      </c>
      <c r="M152" s="30">
        <v>174127579.21000004</v>
      </c>
      <c r="N152" s="44"/>
      <c r="O152" s="83">
        <f t="shared" ref="O152:O161" si="9">SUM(B152:N152)</f>
        <v>2072884284.5699999</v>
      </c>
      <c r="P152" s="30">
        <v>15631514896.299997</v>
      </c>
      <c r="Q152" s="13"/>
      <c r="R152" s="30"/>
      <c r="S152" s="30"/>
      <c r="T152" s="30"/>
      <c r="U152" s="13"/>
    </row>
    <row r="153" spans="1:21" ht="13.5" x14ac:dyDescent="0.25">
      <c r="A153" s="35" t="s">
        <v>2</v>
      </c>
      <c r="B153" s="30">
        <v>151429409.84999999</v>
      </c>
      <c r="C153" s="30">
        <v>145325081.99000007</v>
      </c>
      <c r="D153" s="30">
        <v>153102721.41000003</v>
      </c>
      <c r="E153" s="52">
        <v>161063751.60000002</v>
      </c>
      <c r="F153" s="52">
        <v>152324052.23999998</v>
      </c>
      <c r="G153" s="52">
        <v>147539033.06000003</v>
      </c>
      <c r="H153" s="30">
        <v>141088062.72999999</v>
      </c>
      <c r="I153" s="30">
        <v>151140415.69</v>
      </c>
      <c r="J153" s="30">
        <v>180990889.08000001</v>
      </c>
      <c r="K153" s="30">
        <v>159504847.00000006</v>
      </c>
      <c r="L153" s="30">
        <v>162107712.75000003</v>
      </c>
      <c r="M153" s="30">
        <v>156747058.69</v>
      </c>
      <c r="N153" s="44"/>
      <c r="O153" s="83">
        <f t="shared" si="9"/>
        <v>1862363036.0900002</v>
      </c>
      <c r="P153" s="30">
        <v>14004667474.000002</v>
      </c>
      <c r="Q153" s="13"/>
      <c r="R153" s="30"/>
      <c r="S153" s="30"/>
      <c r="T153" s="30"/>
      <c r="U153" s="13"/>
    </row>
    <row r="154" spans="1:21" ht="15.75" x14ac:dyDescent="0.25">
      <c r="A154" s="35" t="s">
        <v>90</v>
      </c>
      <c r="B154" s="30">
        <v>2572101.58</v>
      </c>
      <c r="C154" s="30">
        <v>2259877.36</v>
      </c>
      <c r="D154" s="30">
        <v>2428849.79</v>
      </c>
      <c r="E154" s="52">
        <v>3503946.2100000009</v>
      </c>
      <c r="F154" s="52">
        <v>2921651.35</v>
      </c>
      <c r="G154" s="52">
        <v>2080164.8000000005</v>
      </c>
      <c r="H154" s="30">
        <v>2088388.0199999998</v>
      </c>
      <c r="I154" s="30">
        <v>2305602.1399999997</v>
      </c>
      <c r="J154" s="30">
        <v>2860298.6500000004</v>
      </c>
      <c r="K154" s="30">
        <v>2857232.98</v>
      </c>
      <c r="L154" s="30">
        <v>3058554.6</v>
      </c>
      <c r="M154" s="30">
        <v>2673621.7200000002</v>
      </c>
      <c r="N154" s="44"/>
      <c r="O154" s="83">
        <f t="shared" si="9"/>
        <v>31610289.200000007</v>
      </c>
      <c r="P154" s="30">
        <v>247789472.15000001</v>
      </c>
      <c r="Q154" s="13"/>
      <c r="R154" s="30"/>
      <c r="S154" s="30"/>
      <c r="T154" s="30"/>
      <c r="U154" s="13"/>
    </row>
    <row r="155" spans="1:21" ht="15.75" x14ac:dyDescent="0.25">
      <c r="A155" s="35" t="s">
        <v>91</v>
      </c>
      <c r="B155" s="30">
        <v>0</v>
      </c>
      <c r="C155" s="30">
        <v>0</v>
      </c>
      <c r="D155" s="30">
        <v>0</v>
      </c>
      <c r="E155" s="52">
        <v>0</v>
      </c>
      <c r="F155" s="52">
        <v>0</v>
      </c>
      <c r="G155" s="52">
        <v>0</v>
      </c>
      <c r="H155" s="30">
        <v>0</v>
      </c>
      <c r="I155" s="30">
        <v>0</v>
      </c>
      <c r="J155" s="30">
        <v>0</v>
      </c>
      <c r="K155" s="30">
        <v>0</v>
      </c>
      <c r="L155" s="30">
        <v>0</v>
      </c>
      <c r="M155" s="30">
        <v>0</v>
      </c>
      <c r="N155" s="44"/>
      <c r="O155" s="83">
        <f t="shared" si="9"/>
        <v>0</v>
      </c>
      <c r="P155" s="30">
        <v>0</v>
      </c>
      <c r="Q155" s="13"/>
      <c r="R155" s="30"/>
      <c r="S155" s="30"/>
      <c r="T155" s="30"/>
      <c r="U155" s="13"/>
    </row>
    <row r="156" spans="1:21" ht="15.75" x14ac:dyDescent="0.25">
      <c r="A156" s="35" t="s">
        <v>92</v>
      </c>
      <c r="B156" s="30">
        <v>0</v>
      </c>
      <c r="C156" s="30">
        <v>0</v>
      </c>
      <c r="D156" s="30">
        <v>0</v>
      </c>
      <c r="E156" s="52">
        <v>0</v>
      </c>
      <c r="F156" s="52">
        <v>0</v>
      </c>
      <c r="G156" s="52">
        <v>0</v>
      </c>
      <c r="H156" s="30">
        <v>0</v>
      </c>
      <c r="I156" s="30">
        <v>0</v>
      </c>
      <c r="J156" s="30">
        <v>0</v>
      </c>
      <c r="K156" s="30">
        <v>0</v>
      </c>
      <c r="L156" s="30">
        <v>0</v>
      </c>
      <c r="M156" s="30">
        <v>0</v>
      </c>
      <c r="N156" s="44"/>
      <c r="O156" s="83">
        <f t="shared" si="9"/>
        <v>0</v>
      </c>
      <c r="P156" s="30">
        <v>125981.7</v>
      </c>
      <c r="Q156" s="13"/>
      <c r="R156" s="30"/>
      <c r="S156" s="30"/>
      <c r="T156" s="30"/>
      <c r="U156" s="13"/>
    </row>
    <row r="157" spans="1:21" ht="13.5" x14ac:dyDescent="0.25">
      <c r="A157" s="35" t="s">
        <v>31</v>
      </c>
      <c r="B157" s="30">
        <v>14902047.98</v>
      </c>
      <c r="C157" s="30">
        <v>14017385.339999996</v>
      </c>
      <c r="D157" s="30">
        <v>14646981.450000003</v>
      </c>
      <c r="E157" s="52">
        <v>14316297.489999998</v>
      </c>
      <c r="F157" s="52">
        <v>14226497.530000003</v>
      </c>
      <c r="G157" s="52">
        <v>14272246.600000001</v>
      </c>
      <c r="H157" s="30">
        <v>13887887.289999994</v>
      </c>
      <c r="I157" s="30">
        <v>14812922.649999999</v>
      </c>
      <c r="J157" s="30">
        <v>17915297.120000001</v>
      </c>
      <c r="K157" s="30">
        <v>15657907.109999999</v>
      </c>
      <c r="L157" s="30">
        <v>15548589.92</v>
      </c>
      <c r="M157" s="30">
        <v>14706898.800000001</v>
      </c>
      <c r="N157" s="44"/>
      <c r="O157" s="83">
        <f t="shared" si="9"/>
        <v>178910959.28</v>
      </c>
      <c r="P157" s="30">
        <v>1379183931.8499999</v>
      </c>
      <c r="Q157" s="13"/>
      <c r="R157" s="30"/>
      <c r="S157" s="30"/>
      <c r="T157" s="30"/>
      <c r="U157" s="13"/>
    </row>
    <row r="158" spans="1:21" ht="13.5" x14ac:dyDescent="0.25">
      <c r="A158" s="35" t="s">
        <v>85</v>
      </c>
      <c r="B158" s="30">
        <v>5066696.3</v>
      </c>
      <c r="C158" s="30">
        <v>4765911.0200000014</v>
      </c>
      <c r="D158" s="30">
        <v>4979973.68</v>
      </c>
      <c r="E158" s="52">
        <v>4867541.16</v>
      </c>
      <c r="F158" s="52">
        <v>4837009.169999999</v>
      </c>
      <c r="G158" s="30">
        <v>4852563.8499999987</v>
      </c>
      <c r="H158" s="30">
        <v>4721881.6899999995</v>
      </c>
      <c r="I158" s="30">
        <v>5036393.7100000009</v>
      </c>
      <c r="J158" s="30">
        <v>6091201.040000001</v>
      </c>
      <c r="K158" s="30">
        <v>5323688.4099999992</v>
      </c>
      <c r="L158" s="30">
        <v>5286520.58</v>
      </c>
      <c r="M158" s="30">
        <v>5000345.6300000008</v>
      </c>
      <c r="N158" s="44"/>
      <c r="O158" s="83">
        <f t="shared" si="9"/>
        <v>60829726.239999995</v>
      </c>
      <c r="P158" s="30">
        <v>468922537.19</v>
      </c>
      <c r="Q158" s="13"/>
      <c r="R158" s="30"/>
      <c r="S158" s="30"/>
      <c r="T158" s="30"/>
    </row>
    <row r="159" spans="1:21" ht="15.75" x14ac:dyDescent="0.25">
      <c r="A159" s="35" t="s">
        <v>133</v>
      </c>
      <c r="B159" s="30">
        <v>0</v>
      </c>
      <c r="C159" s="30">
        <v>0</v>
      </c>
      <c r="D159" s="30">
        <v>0</v>
      </c>
      <c r="E159" s="52">
        <v>0</v>
      </c>
      <c r="F159" s="52">
        <v>0</v>
      </c>
      <c r="G159" s="52">
        <v>0</v>
      </c>
      <c r="H159" s="30">
        <v>0</v>
      </c>
      <c r="I159" s="30">
        <v>0</v>
      </c>
      <c r="J159" s="30">
        <v>0</v>
      </c>
      <c r="K159" s="30">
        <v>0</v>
      </c>
      <c r="L159" s="30">
        <v>0</v>
      </c>
      <c r="M159" s="30">
        <v>0</v>
      </c>
      <c r="N159" s="44"/>
      <c r="O159" s="83">
        <f t="shared" si="9"/>
        <v>0</v>
      </c>
      <c r="P159" s="30">
        <v>47398367.279999994</v>
      </c>
      <c r="Q159" s="13"/>
      <c r="R159" s="30"/>
      <c r="S159" s="30"/>
      <c r="T159" s="30"/>
    </row>
    <row r="160" spans="1:21" ht="15.75" x14ac:dyDescent="0.25">
      <c r="A160" s="35" t="s">
        <v>131</v>
      </c>
      <c r="B160" s="30">
        <v>745102.41</v>
      </c>
      <c r="C160" s="30">
        <v>700869.28000000026</v>
      </c>
      <c r="D160" s="30">
        <v>732349.09999999974</v>
      </c>
      <c r="E160" s="52">
        <v>715814.87000000011</v>
      </c>
      <c r="F160" s="52">
        <v>711324.86999999988</v>
      </c>
      <c r="G160" s="52">
        <v>713612.34</v>
      </c>
      <c r="H160" s="30">
        <v>833273.24</v>
      </c>
      <c r="I160" s="30">
        <v>888775.35</v>
      </c>
      <c r="J160" s="30">
        <v>1074917.8199999998</v>
      </c>
      <c r="K160" s="30">
        <v>939474.39999999979</v>
      </c>
      <c r="L160" s="30">
        <v>932915.40000000014</v>
      </c>
      <c r="M160" s="30">
        <v>882413.93999999983</v>
      </c>
      <c r="N160" s="44"/>
      <c r="O160" s="83">
        <f t="shared" si="9"/>
        <v>9870843.0199999977</v>
      </c>
      <c r="P160" s="30">
        <v>69884492.179999992</v>
      </c>
      <c r="Q160" s="13"/>
      <c r="R160" s="30"/>
      <c r="S160" s="30"/>
      <c r="T160" s="30"/>
    </row>
    <row r="161" spans="1:21" ht="15.75" x14ac:dyDescent="0.25">
      <c r="A161" s="35" t="s">
        <v>94</v>
      </c>
      <c r="B161" s="30">
        <v>1521805.9300000004</v>
      </c>
      <c r="C161" s="30">
        <v>1427556.5999999996</v>
      </c>
      <c r="D161" s="30">
        <v>1490548.23</v>
      </c>
      <c r="E161" s="52">
        <v>1465236.9899999995</v>
      </c>
      <c r="F161" s="52">
        <v>1436902.1199999996</v>
      </c>
      <c r="G161" s="52">
        <v>1446799.6600000004</v>
      </c>
      <c r="H161" s="30">
        <v>1412780.45</v>
      </c>
      <c r="I161" s="30">
        <v>1525002.6800000002</v>
      </c>
      <c r="J161" s="30">
        <v>1832667.71</v>
      </c>
      <c r="K161" s="30">
        <v>1605544.54</v>
      </c>
      <c r="L161" s="30">
        <v>1586303.0799999998</v>
      </c>
      <c r="M161" s="30">
        <v>1506626.8299999996</v>
      </c>
      <c r="N161" s="44"/>
      <c r="O161" s="83">
        <f t="shared" si="9"/>
        <v>18257774.819999997</v>
      </c>
      <c r="P161" s="30">
        <v>147070038.96999997</v>
      </c>
      <c r="Q161" s="13"/>
      <c r="R161" s="30"/>
      <c r="S161" s="30"/>
      <c r="T161" s="30"/>
    </row>
    <row r="162" spans="1:21" ht="13.5" x14ac:dyDescent="0.25">
      <c r="A162" s="35" t="s">
        <v>89</v>
      </c>
      <c r="B162" s="52">
        <v>266.32200839960677</v>
      </c>
      <c r="C162" s="52">
        <v>249.44455749550141</v>
      </c>
      <c r="D162" s="52">
        <v>269.29548538334251</v>
      </c>
      <c r="E162" s="52">
        <v>254.22194502142725</v>
      </c>
      <c r="F162" s="52">
        <v>261.57331918475853</v>
      </c>
      <c r="G162" s="52">
        <v>255.03862462407517</v>
      </c>
      <c r="H162" s="52">
        <v>247.51180342184986</v>
      </c>
      <c r="I162" s="52">
        <v>292.2833987766378</v>
      </c>
      <c r="J162" s="52">
        <v>319.43584136772733</v>
      </c>
      <c r="K162" s="52">
        <v>288.51864953012711</v>
      </c>
      <c r="L162" s="52">
        <v>277.26225360651932</v>
      </c>
      <c r="M162" s="52">
        <v>270.99500276395798</v>
      </c>
      <c r="N162" s="44"/>
      <c r="P162" s="30"/>
      <c r="R162" s="52"/>
      <c r="S162" s="30"/>
      <c r="T162" s="30"/>
    </row>
    <row r="163" spans="1:21" ht="15.75" x14ac:dyDescent="0.25">
      <c r="A163" s="35" t="s">
        <v>95</v>
      </c>
      <c r="B163" s="53">
        <v>1804.8709677419354</v>
      </c>
      <c r="C163" s="53">
        <v>1812.741935483871</v>
      </c>
      <c r="D163" s="53">
        <v>1813</v>
      </c>
      <c r="E163" s="53">
        <v>1816.6451612903227</v>
      </c>
      <c r="F163" s="53">
        <v>1803.5666666666666</v>
      </c>
      <c r="G163" s="53">
        <v>1809.8709677419354</v>
      </c>
      <c r="H163" s="53">
        <v>1809.6774193548388</v>
      </c>
      <c r="I163" s="53">
        <v>1809</v>
      </c>
      <c r="J163" s="53">
        <v>1809</v>
      </c>
      <c r="K163" s="53">
        <v>1809</v>
      </c>
      <c r="L163" s="53">
        <v>1809</v>
      </c>
      <c r="M163" s="53">
        <v>1809</v>
      </c>
      <c r="N163" s="44"/>
      <c r="P163" s="72"/>
      <c r="R163" s="53"/>
      <c r="S163" s="30"/>
    </row>
    <row r="164" spans="1:21" ht="15.75" x14ac:dyDescent="0.25">
      <c r="A164" s="35" t="s">
        <v>96</v>
      </c>
      <c r="B164" s="74">
        <v>-5.6099999999999997E-2</v>
      </c>
      <c r="C164" s="74">
        <v>-8.9999999999999998E-4</v>
      </c>
      <c r="D164" s="74">
        <v>1.1900000000000001E-2</v>
      </c>
      <c r="E164" s="74">
        <v>-4.0899999999999999E-2</v>
      </c>
      <c r="F164" s="74">
        <v>9.1000000000000004E-3</v>
      </c>
      <c r="G164" s="74">
        <v>9.5999999999999992E-3</v>
      </c>
      <c r="H164" s="74">
        <v>-4.0000000000000002E-4</v>
      </c>
      <c r="I164" s="74">
        <v>-2.0899999999999998E-2</v>
      </c>
      <c r="J164" s="66">
        <v>4.82E-2</v>
      </c>
      <c r="K164" s="66">
        <v>-8.9999999999999993E-3</v>
      </c>
      <c r="L164" s="66">
        <v>1.4E-3</v>
      </c>
      <c r="M164" s="66">
        <f>(M157-'[2]FY 16-17 Jul - Jun'!$OL$137)/'[2]FY 16-17 Jul - Jun'!$OL$137</f>
        <v>4.9392965624878084E-2</v>
      </c>
      <c r="N164" s="44"/>
      <c r="O164" s="83"/>
      <c r="P164" s="72"/>
      <c r="R164" s="54"/>
      <c r="S164" s="72"/>
    </row>
    <row r="165" spans="1:21" ht="13.5" x14ac:dyDescent="0.25">
      <c r="A165" s="35"/>
      <c r="B165" s="53"/>
      <c r="C165" s="54"/>
      <c r="D165" s="54"/>
      <c r="E165" s="54"/>
      <c r="F165" s="54"/>
      <c r="G165" s="54"/>
      <c r="H165" s="54"/>
      <c r="I165" s="54"/>
      <c r="J165" s="54"/>
      <c r="K165" s="54"/>
      <c r="L165" s="54"/>
      <c r="M165" s="54"/>
      <c r="N165" s="44"/>
      <c r="O165" s="83"/>
      <c r="P165" s="72"/>
      <c r="R165" s="54"/>
      <c r="S165" s="72"/>
    </row>
    <row r="166" spans="1:21" ht="13.5" x14ac:dyDescent="0.25">
      <c r="A166" s="35"/>
      <c r="B166" s="53"/>
      <c r="C166" s="54"/>
      <c r="D166" s="54"/>
      <c r="E166" s="54"/>
      <c r="F166" s="54"/>
      <c r="G166" s="54"/>
      <c r="H166" s="54"/>
      <c r="I166" s="54"/>
      <c r="J166" s="54"/>
      <c r="K166" s="54"/>
      <c r="L166" s="54"/>
      <c r="M166" s="54"/>
      <c r="N166" s="44"/>
      <c r="R166" s="54"/>
      <c r="S166" s="72"/>
    </row>
    <row r="167" spans="1:21" ht="15" x14ac:dyDescent="0.3">
      <c r="A167" s="43" t="s">
        <v>114</v>
      </c>
      <c r="B167" s="53"/>
      <c r="C167" s="54"/>
      <c r="D167" s="54"/>
      <c r="E167" s="54"/>
      <c r="F167" s="54"/>
      <c r="G167" s="54"/>
      <c r="H167" s="54"/>
      <c r="I167" s="54"/>
      <c r="J167" s="54"/>
      <c r="K167" s="54"/>
      <c r="L167" s="54"/>
      <c r="M167" s="54"/>
      <c r="N167" s="44"/>
      <c r="R167" s="54"/>
      <c r="S167" s="72"/>
    </row>
    <row r="168" spans="1:21" ht="13.5" x14ac:dyDescent="0.25">
      <c r="A168" s="35" t="s">
        <v>1</v>
      </c>
      <c r="B168" s="30">
        <v>90634473.929999977</v>
      </c>
      <c r="C168" s="30">
        <v>88129757.170000002</v>
      </c>
      <c r="D168" s="30">
        <v>89498158.039999977</v>
      </c>
      <c r="E168" s="30">
        <v>92726467.560000002</v>
      </c>
      <c r="F168" s="30">
        <v>85521018.660000011</v>
      </c>
      <c r="G168" s="30">
        <v>97340166.849999994</v>
      </c>
      <c r="H168" s="30">
        <v>92451795.390000001</v>
      </c>
      <c r="I168" s="30">
        <v>88875214.360000014</v>
      </c>
      <c r="J168" s="30">
        <v>103586760.33000003</v>
      </c>
      <c r="K168" s="30">
        <v>99751803.730000019</v>
      </c>
      <c r="L168" s="30">
        <v>97473694.800000012</v>
      </c>
      <c r="M168" s="30">
        <v>95584752.890000001</v>
      </c>
      <c r="N168" s="44"/>
      <c r="O168" s="83">
        <f t="shared" ref="O168:O177" si="10">SUM(B168:N168)</f>
        <v>1121574063.71</v>
      </c>
      <c r="P168" s="30">
        <v>5879118248.1100006</v>
      </c>
      <c r="Q168" s="13"/>
      <c r="R168" s="30"/>
      <c r="S168" s="30"/>
      <c r="T168" s="30"/>
      <c r="U168" s="13"/>
    </row>
    <row r="169" spans="1:21" ht="13.5" x14ac:dyDescent="0.25">
      <c r="A169" s="35" t="s">
        <v>2</v>
      </c>
      <c r="B169" s="30">
        <v>82016605.570000008</v>
      </c>
      <c r="C169" s="30">
        <v>80046695.560000002</v>
      </c>
      <c r="D169" s="30">
        <v>81551019.750000015</v>
      </c>
      <c r="E169" s="30">
        <v>84049832.74000001</v>
      </c>
      <c r="F169" s="30">
        <v>77972729</v>
      </c>
      <c r="G169" s="30">
        <v>88785121.520000011</v>
      </c>
      <c r="H169" s="30">
        <v>84275814.559999987</v>
      </c>
      <c r="I169" s="30">
        <v>80509640.349999994</v>
      </c>
      <c r="J169" s="30">
        <v>93910456.089999974</v>
      </c>
      <c r="K169" s="30">
        <v>90328583.699999988</v>
      </c>
      <c r="L169" s="30">
        <v>88202089.030000001</v>
      </c>
      <c r="M169" s="30">
        <v>86704539.980000004</v>
      </c>
      <c r="N169" s="44"/>
      <c r="O169" s="83">
        <f t="shared" si="10"/>
        <v>1018353127.8499999</v>
      </c>
      <c r="P169" s="30">
        <v>5306834689.0500002</v>
      </c>
      <c r="Q169" s="13"/>
      <c r="R169" s="30"/>
      <c r="S169" s="30"/>
      <c r="T169" s="30"/>
      <c r="U169" s="13"/>
    </row>
    <row r="170" spans="1:21" ht="15.75" x14ac:dyDescent="0.25">
      <c r="A170" s="35" t="s">
        <v>90</v>
      </c>
      <c r="B170" s="30">
        <v>1357353.6099999996</v>
      </c>
      <c r="C170" s="30">
        <v>1391038.38</v>
      </c>
      <c r="D170" s="30">
        <v>1205080.03</v>
      </c>
      <c r="E170" s="30">
        <v>1558703.6</v>
      </c>
      <c r="F170" s="30">
        <v>1302021.3500000001</v>
      </c>
      <c r="G170" s="30">
        <v>1456772.8099999998</v>
      </c>
      <c r="H170" s="30">
        <v>1445328.49</v>
      </c>
      <c r="I170" s="30">
        <v>1397839.8199999998</v>
      </c>
      <c r="J170" s="30">
        <v>1423005.06</v>
      </c>
      <c r="K170" s="30">
        <v>1352131.4500000002</v>
      </c>
      <c r="L170" s="30">
        <v>1324551.6300000004</v>
      </c>
      <c r="M170" s="30">
        <v>1320411.4000000004</v>
      </c>
      <c r="N170" s="44"/>
      <c r="O170" s="83">
        <f t="shared" si="10"/>
        <v>16534237.629999999</v>
      </c>
      <c r="P170" s="30">
        <v>115041612.44999999</v>
      </c>
      <c r="Q170" s="13"/>
      <c r="R170" s="30"/>
      <c r="S170" s="30"/>
      <c r="T170" s="30"/>
      <c r="U170" s="13"/>
    </row>
    <row r="171" spans="1:21" ht="15.75" x14ac:dyDescent="0.25">
      <c r="A171" s="35" t="s">
        <v>91</v>
      </c>
      <c r="B171" s="30">
        <v>0</v>
      </c>
      <c r="C171" s="30">
        <v>0</v>
      </c>
      <c r="D171" s="30">
        <v>0</v>
      </c>
      <c r="E171" s="30">
        <v>0</v>
      </c>
      <c r="F171" s="30">
        <v>0</v>
      </c>
      <c r="G171" s="30">
        <v>0</v>
      </c>
      <c r="H171" s="30">
        <v>0</v>
      </c>
      <c r="I171" s="30">
        <v>0</v>
      </c>
      <c r="J171" s="30">
        <v>0</v>
      </c>
      <c r="K171" s="30">
        <v>0</v>
      </c>
      <c r="L171" s="30">
        <v>0</v>
      </c>
      <c r="M171" s="30">
        <v>0</v>
      </c>
      <c r="N171" s="44"/>
      <c r="O171" s="83">
        <f t="shared" si="10"/>
        <v>0</v>
      </c>
      <c r="P171" s="30">
        <v>0</v>
      </c>
      <c r="Q171" s="13"/>
      <c r="R171" s="30"/>
      <c r="S171" s="30"/>
      <c r="T171" s="30"/>
      <c r="U171" s="13"/>
    </row>
    <row r="172" spans="1:21" ht="15.75" x14ac:dyDescent="0.25">
      <c r="A172" s="35" t="s">
        <v>92</v>
      </c>
      <c r="B172" s="30">
        <v>0</v>
      </c>
      <c r="C172" s="30">
        <v>0</v>
      </c>
      <c r="D172" s="30">
        <v>0</v>
      </c>
      <c r="E172" s="30">
        <v>0</v>
      </c>
      <c r="F172" s="30">
        <v>0</v>
      </c>
      <c r="G172" s="30">
        <v>0</v>
      </c>
      <c r="H172" s="30">
        <v>0</v>
      </c>
      <c r="I172" s="30">
        <v>0</v>
      </c>
      <c r="J172" s="30">
        <v>0</v>
      </c>
      <c r="K172" s="30">
        <v>0</v>
      </c>
      <c r="L172" s="30">
        <v>0</v>
      </c>
      <c r="M172" s="30">
        <v>0</v>
      </c>
      <c r="N172" s="44"/>
      <c r="O172" s="83">
        <f t="shared" si="10"/>
        <v>0</v>
      </c>
      <c r="P172" s="30">
        <v>78149.049999999988</v>
      </c>
      <c r="Q172" s="13"/>
      <c r="R172" s="30"/>
      <c r="S172" s="30"/>
      <c r="T172" s="30"/>
      <c r="U172" s="13"/>
    </row>
    <row r="173" spans="1:21" ht="13.5" x14ac:dyDescent="0.25">
      <c r="A173" s="35" t="s">
        <v>31</v>
      </c>
      <c r="B173" s="30">
        <v>7260514.75</v>
      </c>
      <c r="C173" s="30">
        <v>6692023.2299999967</v>
      </c>
      <c r="D173" s="30">
        <v>6742058.2599999998</v>
      </c>
      <c r="E173" s="30">
        <v>7117931.2199999997</v>
      </c>
      <c r="F173" s="30">
        <v>6246268.3099999996</v>
      </c>
      <c r="G173" s="30">
        <v>7098272.5199999996</v>
      </c>
      <c r="H173" s="30">
        <v>6730652.339999998</v>
      </c>
      <c r="I173" s="30">
        <v>6967734.1899999985</v>
      </c>
      <c r="J173" s="30">
        <v>8253299.1799999978</v>
      </c>
      <c r="K173" s="30">
        <v>8071088.5799999991</v>
      </c>
      <c r="L173" s="30">
        <v>7947054.1399999987</v>
      </c>
      <c r="M173" s="30">
        <v>7559801.5099999998</v>
      </c>
      <c r="N173" s="44"/>
      <c r="O173" s="83">
        <f t="shared" si="10"/>
        <v>86686698.229999989</v>
      </c>
      <c r="P173" s="30">
        <v>457320095.65999997</v>
      </c>
      <c r="Q173" s="13"/>
      <c r="R173" s="30"/>
      <c r="S173" s="30"/>
      <c r="T173" s="30"/>
      <c r="U173" s="13"/>
    </row>
    <row r="174" spans="1:21" ht="13.5" x14ac:dyDescent="0.25">
      <c r="A174" s="35" t="s">
        <v>85</v>
      </c>
      <c r="B174" s="30">
        <v>2468575.0100000002</v>
      </c>
      <c r="C174" s="30">
        <v>2275287.89</v>
      </c>
      <c r="D174" s="30">
        <v>2292299.84</v>
      </c>
      <c r="E174" s="30">
        <v>2420096.6</v>
      </c>
      <c r="F174" s="30">
        <v>2123731.23</v>
      </c>
      <c r="G174" s="30">
        <v>2413412.71</v>
      </c>
      <c r="H174" s="30">
        <v>2288421.7699999996</v>
      </c>
      <c r="I174" s="30">
        <v>2369029.63</v>
      </c>
      <c r="J174" s="30">
        <v>2806121.73</v>
      </c>
      <c r="K174" s="30">
        <v>2744170.1</v>
      </c>
      <c r="L174" s="30">
        <v>2701998.4199999995</v>
      </c>
      <c r="M174" s="30">
        <v>2570332.54</v>
      </c>
      <c r="N174" s="44"/>
      <c r="O174" s="83">
        <f t="shared" si="10"/>
        <v>29473477.469999999</v>
      </c>
      <c r="P174" s="30">
        <v>155488832.71000001</v>
      </c>
      <c r="Q174" s="13"/>
      <c r="R174" s="30"/>
      <c r="S174" s="30"/>
      <c r="T174" s="30"/>
    </row>
    <row r="175" spans="1:21" ht="15.75" x14ac:dyDescent="0.25">
      <c r="A175" s="35" t="s">
        <v>93</v>
      </c>
      <c r="B175" s="30">
        <v>0</v>
      </c>
      <c r="C175" s="30">
        <v>0</v>
      </c>
      <c r="D175" s="30">
        <v>0</v>
      </c>
      <c r="E175" s="30">
        <v>0</v>
      </c>
      <c r="F175" s="30">
        <v>0</v>
      </c>
      <c r="G175" s="30">
        <v>0</v>
      </c>
      <c r="H175" s="30">
        <v>269226.0799999999</v>
      </c>
      <c r="I175" s="30">
        <v>278709.38</v>
      </c>
      <c r="J175" s="30">
        <v>330131.96000000002</v>
      </c>
      <c r="K175" s="30">
        <v>322843.55</v>
      </c>
      <c r="L175" s="30">
        <v>317882.19</v>
      </c>
      <c r="M175" s="30">
        <v>302392.03999999998</v>
      </c>
      <c r="N175" s="44"/>
      <c r="O175" s="83">
        <f t="shared" si="10"/>
        <v>1821185.2</v>
      </c>
      <c r="P175" s="30">
        <v>16364033.379999999</v>
      </c>
      <c r="Q175" s="13"/>
      <c r="R175" s="30"/>
      <c r="S175" s="30"/>
      <c r="T175" s="30"/>
    </row>
    <row r="176" spans="1:21" ht="15.75" x14ac:dyDescent="0.25">
      <c r="A176" s="35" t="s">
        <v>131</v>
      </c>
      <c r="B176" s="30">
        <v>363025.74000000005</v>
      </c>
      <c r="C176" s="30">
        <v>334601.16999999993</v>
      </c>
      <c r="D176" s="30">
        <v>337102.92</v>
      </c>
      <c r="E176" s="30">
        <v>355896.6100000001</v>
      </c>
      <c r="F176" s="30">
        <v>312313.42000000004</v>
      </c>
      <c r="G176" s="30">
        <v>354913.60000000003</v>
      </c>
      <c r="H176" s="30">
        <v>403839.13000000012</v>
      </c>
      <c r="I176" s="30">
        <v>418064.02999999997</v>
      </c>
      <c r="J176" s="30">
        <v>495197.93</v>
      </c>
      <c r="K176" s="30">
        <v>484265.32000000018</v>
      </c>
      <c r="L176" s="30">
        <v>476823.24000000005</v>
      </c>
      <c r="M176" s="30">
        <v>453588.10999999993</v>
      </c>
      <c r="N176" s="44"/>
      <c r="O176" s="83">
        <f t="shared" si="10"/>
        <v>4789631.2200000007</v>
      </c>
      <c r="P176" s="30">
        <v>23321301.490000002</v>
      </c>
      <c r="Q176" s="13"/>
      <c r="R176" s="30"/>
      <c r="S176" s="30"/>
      <c r="T176" s="30"/>
    </row>
    <row r="177" spans="1:21" ht="15.75" x14ac:dyDescent="0.25">
      <c r="A177" s="35" t="s">
        <v>94</v>
      </c>
      <c r="B177" s="30">
        <v>741474.39000000013</v>
      </c>
      <c r="C177" s="30">
        <v>681827.79</v>
      </c>
      <c r="D177" s="30">
        <v>686636.40000000014</v>
      </c>
      <c r="E177" s="30">
        <v>727255.4600000002</v>
      </c>
      <c r="F177" s="30">
        <v>629481.69999999995</v>
      </c>
      <c r="G177" s="30">
        <v>717503.80999999994</v>
      </c>
      <c r="H177" s="30">
        <v>684410.37</v>
      </c>
      <c r="I177" s="30">
        <v>717536.70999999985</v>
      </c>
      <c r="J177" s="30">
        <v>844124.90999999968</v>
      </c>
      <c r="K177" s="30">
        <v>826488.90000000026</v>
      </c>
      <c r="L177" s="30">
        <v>810695.35</v>
      </c>
      <c r="M177" s="30">
        <v>775263.97000000009</v>
      </c>
      <c r="N177" s="44"/>
      <c r="O177" s="83">
        <f t="shared" si="10"/>
        <v>8842699.7599999998</v>
      </c>
      <c r="P177" s="30">
        <v>47697893.769999996</v>
      </c>
      <c r="Q177" s="13"/>
      <c r="R177" s="30"/>
      <c r="S177" s="30"/>
      <c r="T177" s="30"/>
    </row>
    <row r="178" spans="1:21" ht="13.5" x14ac:dyDescent="0.25">
      <c r="A178" s="35" t="s">
        <v>89</v>
      </c>
      <c r="B178" s="52">
        <v>390.35025537634414</v>
      </c>
      <c r="C178" s="52">
        <v>359.78619516129021</v>
      </c>
      <c r="D178" s="52">
        <v>374.55879222222211</v>
      </c>
      <c r="E178" s="52">
        <v>382.68447419354823</v>
      </c>
      <c r="F178" s="52">
        <v>347.01490611111092</v>
      </c>
      <c r="G178" s="52">
        <v>381.62755483870956</v>
      </c>
      <c r="H178" s="52">
        <v>361.863029032258</v>
      </c>
      <c r="I178" s="52">
        <v>414.7460827380952</v>
      </c>
      <c r="J178" s="52">
        <v>443.72576236559144</v>
      </c>
      <c r="K178" s="52">
        <v>448.39380999999992</v>
      </c>
      <c r="L178" s="52">
        <v>427.26097526881716</v>
      </c>
      <c r="M178" s="52">
        <v>419.98897277777763</v>
      </c>
      <c r="N178" s="44"/>
      <c r="O178" s="85"/>
      <c r="P178" s="30"/>
      <c r="R178" s="52"/>
      <c r="S178" s="30"/>
      <c r="T178" s="30"/>
    </row>
    <row r="179" spans="1:21" ht="15.75" x14ac:dyDescent="0.25">
      <c r="A179" s="35" t="s">
        <v>95</v>
      </c>
      <c r="B179" s="53">
        <v>600</v>
      </c>
      <c r="C179" s="53">
        <v>600</v>
      </c>
      <c r="D179" s="53">
        <v>600</v>
      </c>
      <c r="E179" s="53">
        <v>600</v>
      </c>
      <c r="F179" s="53">
        <v>600</v>
      </c>
      <c r="G179" s="53">
        <v>600</v>
      </c>
      <c r="H179" s="53">
        <v>600</v>
      </c>
      <c r="I179" s="53">
        <v>600</v>
      </c>
      <c r="J179" s="53">
        <v>600</v>
      </c>
      <c r="K179" s="53">
        <v>600</v>
      </c>
      <c r="L179" s="53">
        <v>600</v>
      </c>
      <c r="M179" s="53">
        <v>600</v>
      </c>
      <c r="N179" s="44"/>
      <c r="P179" s="72"/>
      <c r="R179" s="53"/>
      <c r="S179" s="30"/>
    </row>
    <row r="180" spans="1:21" ht="15.75" x14ac:dyDescent="0.25">
      <c r="A180" s="35" t="s">
        <v>106</v>
      </c>
      <c r="B180" s="74">
        <v>9.8299999999999998E-2</v>
      </c>
      <c r="C180" s="74">
        <v>2.53E-2</v>
      </c>
      <c r="D180" s="74">
        <v>2.4799999999999999E-2</v>
      </c>
      <c r="E180" s="74">
        <v>0.1167</v>
      </c>
      <c r="F180" s="74">
        <v>4.0899999999999999E-2</v>
      </c>
      <c r="G180" s="74">
        <v>8.6400000000000005E-2</v>
      </c>
      <c r="H180" s="74">
        <v>1.7100000000000001E-2</v>
      </c>
      <c r="I180" s="74">
        <v>2.41E-2</v>
      </c>
      <c r="J180" s="66">
        <v>0.13639999999999999</v>
      </c>
      <c r="K180" s="66">
        <v>9.0700000000000003E-2</v>
      </c>
      <c r="L180" s="66">
        <v>0.11600000000000001</v>
      </c>
      <c r="M180" s="66">
        <f>(M173-'[2]FY 16-17 Jul - Jun'!$OL$151)/'[2]FY 16-17 Jul - Jun'!$OL$151</f>
        <v>0.1814793581431734</v>
      </c>
      <c r="N180" s="44"/>
      <c r="P180" s="72"/>
      <c r="R180" s="54"/>
      <c r="S180" s="72"/>
    </row>
    <row r="181" spans="1:21" ht="13.5" x14ac:dyDescent="0.25">
      <c r="A181" s="35"/>
      <c r="B181" s="53"/>
      <c r="C181" s="54"/>
      <c r="D181" s="54"/>
      <c r="E181" s="54"/>
      <c r="F181" s="54"/>
      <c r="G181" s="54"/>
      <c r="H181" s="54"/>
      <c r="I181" s="54"/>
      <c r="J181" s="54"/>
      <c r="K181" s="54"/>
      <c r="L181" s="54"/>
      <c r="M181" s="54"/>
      <c r="N181" s="44"/>
      <c r="P181" s="72"/>
      <c r="R181" s="54"/>
      <c r="S181" s="72"/>
    </row>
    <row r="182" spans="1:21" ht="13.5" x14ac:dyDescent="0.25">
      <c r="A182" s="35"/>
      <c r="B182" s="53"/>
      <c r="C182" s="54"/>
      <c r="D182" s="54"/>
      <c r="E182" s="54"/>
      <c r="F182" s="54"/>
      <c r="G182" s="54"/>
      <c r="H182" s="54"/>
      <c r="I182" s="54"/>
      <c r="J182" s="54"/>
      <c r="K182" s="54"/>
      <c r="L182" s="54"/>
      <c r="M182" s="54"/>
      <c r="N182" s="44"/>
      <c r="R182" s="54"/>
      <c r="S182" s="72"/>
    </row>
    <row r="183" spans="1:21" ht="15" x14ac:dyDescent="0.3">
      <c r="A183" s="43" t="s">
        <v>116</v>
      </c>
      <c r="B183" s="53"/>
      <c r="C183" s="54"/>
      <c r="D183" s="54"/>
      <c r="E183" s="54"/>
      <c r="F183" s="54"/>
      <c r="G183" s="54"/>
      <c r="H183" s="54"/>
      <c r="I183" s="54"/>
      <c r="J183" s="54"/>
      <c r="K183" s="54"/>
      <c r="L183" s="54"/>
      <c r="M183" s="54"/>
      <c r="N183" s="44"/>
      <c r="R183" s="54"/>
      <c r="S183" s="72"/>
    </row>
    <row r="184" spans="1:21" ht="13.5" x14ac:dyDescent="0.25">
      <c r="A184" s="35" t="s">
        <v>1</v>
      </c>
      <c r="B184" s="30">
        <v>32093608.230000004</v>
      </c>
      <c r="C184" s="30">
        <v>29703507.699999999</v>
      </c>
      <c r="D184" s="30">
        <v>30215978.829999998</v>
      </c>
      <c r="E184" s="30">
        <v>27930059.129999995</v>
      </c>
      <c r="F184" s="30">
        <v>24599991.870000005</v>
      </c>
      <c r="G184" s="30">
        <v>24232374.879999999</v>
      </c>
      <c r="H184" s="30">
        <v>25116233.57</v>
      </c>
      <c r="I184" s="30">
        <v>24728066.379999999</v>
      </c>
      <c r="J184" s="30">
        <v>28229555.430000003</v>
      </c>
      <c r="K184" s="30">
        <v>26171646.829999998</v>
      </c>
      <c r="L184" s="30">
        <v>27188313.989999995</v>
      </c>
      <c r="M184" s="30">
        <v>28471870.569999997</v>
      </c>
      <c r="N184" s="44"/>
      <c r="O184" s="83">
        <f t="shared" ref="O184:O193" si="11">SUM(B184:N184)</f>
        <v>328681207.40999997</v>
      </c>
      <c r="P184" s="30">
        <v>1697856738.0500002</v>
      </c>
      <c r="Q184" s="13"/>
      <c r="R184" s="30"/>
      <c r="S184" s="30"/>
      <c r="T184" s="30"/>
      <c r="U184" s="13"/>
    </row>
    <row r="185" spans="1:21" ht="13.5" x14ac:dyDescent="0.25">
      <c r="A185" s="35" t="s">
        <v>2</v>
      </c>
      <c r="B185" s="30">
        <v>28727253.619999994</v>
      </c>
      <c r="C185" s="30">
        <v>26734348.149999999</v>
      </c>
      <c r="D185" s="30">
        <v>27224574.390000004</v>
      </c>
      <c r="E185" s="30">
        <v>24878929.539999995</v>
      </c>
      <c r="F185" s="30">
        <v>22073542.350000005</v>
      </c>
      <c r="G185" s="30">
        <v>21647055.840000004</v>
      </c>
      <c r="H185" s="30">
        <v>22457122.469999999</v>
      </c>
      <c r="I185" s="30">
        <v>22068045.259999998</v>
      </c>
      <c r="J185" s="30">
        <v>25073843.84</v>
      </c>
      <c r="K185" s="30">
        <v>23414260.509999998</v>
      </c>
      <c r="L185" s="30">
        <v>24334275.959999997</v>
      </c>
      <c r="M185" s="30">
        <v>25461979.570000004</v>
      </c>
      <c r="N185" s="44"/>
      <c r="O185" s="83">
        <f t="shared" si="11"/>
        <v>294095231.49999994</v>
      </c>
      <c r="P185" s="30">
        <v>1525071885.3599999</v>
      </c>
      <c r="Q185" s="13"/>
      <c r="R185" s="30"/>
      <c r="S185" s="30"/>
      <c r="T185" s="30"/>
      <c r="U185" s="13"/>
    </row>
    <row r="186" spans="1:21" ht="15.75" x14ac:dyDescent="0.25">
      <c r="A186" s="35" t="s">
        <v>90</v>
      </c>
      <c r="B186" s="30">
        <v>525840.65999999992</v>
      </c>
      <c r="C186" s="30">
        <v>469265.55999999994</v>
      </c>
      <c r="D186" s="30">
        <v>439224.73</v>
      </c>
      <c r="E186" s="30">
        <v>447369.28000000009</v>
      </c>
      <c r="F186" s="30">
        <v>402944.05999999994</v>
      </c>
      <c r="G186" s="30">
        <v>423901.42999999982</v>
      </c>
      <c r="H186" s="30">
        <v>624211.39</v>
      </c>
      <c r="I186" s="30">
        <v>403039.87999999989</v>
      </c>
      <c r="J186" s="30">
        <v>418834.31999999995</v>
      </c>
      <c r="K186" s="30">
        <v>442804.14999999997</v>
      </c>
      <c r="L186" s="30">
        <v>442433.44000000006</v>
      </c>
      <c r="M186" s="30">
        <v>670811.19000000006</v>
      </c>
      <c r="N186" s="44"/>
      <c r="O186" s="83">
        <f t="shared" si="11"/>
        <v>5710680.0899999999</v>
      </c>
      <c r="P186" s="30">
        <v>31254283.350000001</v>
      </c>
      <c r="Q186" s="13"/>
      <c r="R186" s="30"/>
      <c r="S186" s="30"/>
      <c r="T186" s="30"/>
      <c r="U186" s="13"/>
    </row>
    <row r="187" spans="1:21" ht="15.75" x14ac:dyDescent="0.25">
      <c r="A187" s="35" t="s">
        <v>91</v>
      </c>
      <c r="B187" s="30">
        <v>0</v>
      </c>
      <c r="C187" s="30">
        <v>0</v>
      </c>
      <c r="D187" s="30">
        <v>0</v>
      </c>
      <c r="E187" s="30">
        <v>0</v>
      </c>
      <c r="F187" s="30">
        <v>0</v>
      </c>
      <c r="G187" s="30">
        <v>0</v>
      </c>
      <c r="H187" s="30">
        <v>0</v>
      </c>
      <c r="I187" s="30">
        <v>0</v>
      </c>
      <c r="J187" s="30">
        <v>0</v>
      </c>
      <c r="K187" s="30">
        <v>0</v>
      </c>
      <c r="L187" s="30">
        <v>0</v>
      </c>
      <c r="M187" s="30">
        <v>0</v>
      </c>
      <c r="N187" s="44"/>
      <c r="O187" s="83">
        <f t="shared" si="11"/>
        <v>0</v>
      </c>
      <c r="P187" s="30">
        <v>0</v>
      </c>
      <c r="Q187" s="13"/>
      <c r="R187" s="30"/>
      <c r="S187" s="30"/>
      <c r="T187" s="30"/>
      <c r="U187" s="13"/>
    </row>
    <row r="188" spans="1:21" ht="15.75" x14ac:dyDescent="0.25">
      <c r="A188" s="35" t="s">
        <v>92</v>
      </c>
      <c r="B188" s="30">
        <v>0</v>
      </c>
      <c r="C188" s="30">
        <v>0</v>
      </c>
      <c r="D188" s="30">
        <v>0</v>
      </c>
      <c r="E188" s="30">
        <v>0</v>
      </c>
      <c r="F188" s="30">
        <v>0</v>
      </c>
      <c r="G188" s="30">
        <v>0</v>
      </c>
      <c r="H188" s="30">
        <v>0</v>
      </c>
      <c r="I188" s="30">
        <v>0</v>
      </c>
      <c r="J188" s="30">
        <v>0</v>
      </c>
      <c r="K188" s="30">
        <v>0</v>
      </c>
      <c r="L188" s="30">
        <v>0</v>
      </c>
      <c r="M188" s="30">
        <v>0</v>
      </c>
      <c r="N188" s="44"/>
      <c r="O188" s="83">
        <f t="shared" si="11"/>
        <v>0</v>
      </c>
      <c r="P188" s="30">
        <v>46895.65</v>
      </c>
      <c r="Q188" s="13"/>
      <c r="R188" s="30"/>
      <c r="S188" s="30"/>
      <c r="T188" s="30"/>
      <c r="U188" s="13"/>
    </row>
    <row r="189" spans="1:21" ht="13.5" x14ac:dyDescent="0.25">
      <c r="A189" s="35" t="s">
        <v>31</v>
      </c>
      <c r="B189" s="30">
        <v>2840513.95</v>
      </c>
      <c r="C189" s="30">
        <v>2499893.9900000007</v>
      </c>
      <c r="D189" s="30">
        <v>2552179.709999999</v>
      </c>
      <c r="E189" s="30">
        <v>2603760.31</v>
      </c>
      <c r="F189" s="30">
        <v>2123505.4600000004</v>
      </c>
      <c r="G189" s="30">
        <v>2161417.6100000003</v>
      </c>
      <c r="H189" s="30">
        <v>2034899.7100000004</v>
      </c>
      <c r="I189" s="30">
        <v>2256981.2400000007</v>
      </c>
      <c r="J189" s="30">
        <v>2736877.2699999996</v>
      </c>
      <c r="K189" s="30">
        <v>2314582.17</v>
      </c>
      <c r="L189" s="30">
        <v>2411604.59</v>
      </c>
      <c r="M189" s="30">
        <v>2339079.8099999991</v>
      </c>
      <c r="N189" s="44"/>
      <c r="O189" s="83">
        <f t="shared" si="11"/>
        <v>28875295.82</v>
      </c>
      <c r="P189" s="30">
        <v>141577464.99000001</v>
      </c>
      <c r="Q189" s="13"/>
      <c r="R189" s="30"/>
      <c r="S189" s="30"/>
      <c r="T189" s="30"/>
      <c r="U189" s="13"/>
    </row>
    <row r="190" spans="1:21" ht="13.5" x14ac:dyDescent="0.25">
      <c r="A190" s="35" t="s">
        <v>85</v>
      </c>
      <c r="B190" s="30">
        <v>965774.75000000012</v>
      </c>
      <c r="C190" s="30">
        <v>849963.9700000002</v>
      </c>
      <c r="D190" s="30">
        <v>867741.10999999987</v>
      </c>
      <c r="E190" s="30">
        <v>885278.5199999999</v>
      </c>
      <c r="F190" s="30">
        <v>721991.88</v>
      </c>
      <c r="G190" s="30">
        <v>734882.01</v>
      </c>
      <c r="H190" s="30">
        <v>691865.91</v>
      </c>
      <c r="I190" s="30">
        <v>767373.63</v>
      </c>
      <c r="J190" s="30">
        <v>930538.2300000001</v>
      </c>
      <c r="K190" s="30">
        <v>786957.94</v>
      </c>
      <c r="L190" s="30">
        <v>819945.55999999982</v>
      </c>
      <c r="M190" s="30">
        <v>795287.14999999991</v>
      </c>
      <c r="N190" s="44"/>
      <c r="O190" s="83">
        <f t="shared" si="11"/>
        <v>9817600.660000002</v>
      </c>
      <c r="P190" s="30">
        <v>48136338.330000006</v>
      </c>
      <c r="Q190" s="13"/>
      <c r="R190" s="30"/>
      <c r="S190" s="30"/>
      <c r="T190" s="30"/>
    </row>
    <row r="191" spans="1:21" ht="15.75" x14ac:dyDescent="0.25">
      <c r="A191" s="35" t="s">
        <v>93</v>
      </c>
      <c r="B191" s="30">
        <v>0</v>
      </c>
      <c r="C191" s="30">
        <v>0</v>
      </c>
      <c r="D191" s="30">
        <v>0</v>
      </c>
      <c r="E191" s="30">
        <v>0</v>
      </c>
      <c r="F191" s="30">
        <v>0</v>
      </c>
      <c r="G191" s="30">
        <v>0</v>
      </c>
      <c r="H191" s="30">
        <v>81396.000000000015</v>
      </c>
      <c r="I191" s="30">
        <v>90279.23</v>
      </c>
      <c r="J191" s="30">
        <v>109475.09999999999</v>
      </c>
      <c r="K191" s="30">
        <v>92583.29</v>
      </c>
      <c r="L191" s="30">
        <v>96464.16</v>
      </c>
      <c r="M191" s="30">
        <v>93563.179999999978</v>
      </c>
      <c r="N191" s="44"/>
      <c r="O191" s="83">
        <f t="shared" si="11"/>
        <v>563760.96</v>
      </c>
      <c r="P191" s="30">
        <v>4957705.37</v>
      </c>
      <c r="Q191" s="13"/>
      <c r="R191" s="30"/>
      <c r="S191" s="30"/>
      <c r="T191" s="30"/>
    </row>
    <row r="192" spans="1:21" ht="15.75" x14ac:dyDescent="0.25">
      <c r="A192" s="35" t="s">
        <v>131</v>
      </c>
      <c r="B192" s="30">
        <v>142025.70000000001</v>
      </c>
      <c r="C192" s="30">
        <v>124994.71999999999</v>
      </c>
      <c r="D192" s="30">
        <v>127609.00000000001</v>
      </c>
      <c r="E192" s="30">
        <v>130188.04</v>
      </c>
      <c r="F192" s="30">
        <v>106175.28</v>
      </c>
      <c r="G192" s="30">
        <v>108070.91</v>
      </c>
      <c r="H192" s="30">
        <v>122093.99000000002</v>
      </c>
      <c r="I192" s="30">
        <v>135418.87999999998</v>
      </c>
      <c r="J192" s="30">
        <v>164212.64000000001</v>
      </c>
      <c r="K192" s="30">
        <v>138874.96</v>
      </c>
      <c r="L192" s="30">
        <v>144696.26999999996</v>
      </c>
      <c r="M192" s="30">
        <v>140344.78999999998</v>
      </c>
      <c r="N192" s="44"/>
      <c r="O192" s="83">
        <f t="shared" si="11"/>
        <v>1584705.1800000002</v>
      </c>
      <c r="P192" s="30">
        <v>7219813.8000000007</v>
      </c>
      <c r="Q192" s="13"/>
      <c r="R192" s="30"/>
      <c r="S192" s="30"/>
      <c r="T192" s="30"/>
    </row>
    <row r="193" spans="1:21" ht="15.75" x14ac:dyDescent="0.25">
      <c r="A193" s="35" t="s">
        <v>94</v>
      </c>
      <c r="B193" s="30">
        <v>290318.21999999997</v>
      </c>
      <c r="C193" s="30">
        <v>255391.33000000002</v>
      </c>
      <c r="D193" s="30">
        <v>260227.94</v>
      </c>
      <c r="E193" s="30">
        <v>266151.77999999997</v>
      </c>
      <c r="F193" s="30">
        <v>214743.16999999998</v>
      </c>
      <c r="G193" s="30">
        <v>218633.15999999997</v>
      </c>
      <c r="H193" s="30">
        <v>206436.65</v>
      </c>
      <c r="I193" s="30">
        <v>232285.06000000006</v>
      </c>
      <c r="J193" s="30">
        <v>280397.89</v>
      </c>
      <c r="K193" s="30">
        <v>236830.38</v>
      </c>
      <c r="L193" s="30">
        <v>245781.58999999997</v>
      </c>
      <c r="M193" s="30">
        <v>239577.58000000005</v>
      </c>
      <c r="N193" s="44"/>
      <c r="O193" s="83">
        <f t="shared" si="11"/>
        <v>2946774.7499999995</v>
      </c>
      <c r="P193" s="30">
        <v>14663156.419999998</v>
      </c>
      <c r="Q193" s="13"/>
      <c r="R193" s="30"/>
      <c r="S193" s="30"/>
      <c r="T193" s="30"/>
    </row>
    <row r="194" spans="1:21" ht="13.5" x14ac:dyDescent="0.25">
      <c r="A194" s="35" t="s">
        <v>89</v>
      </c>
      <c r="B194" s="52">
        <v>152.92172096218977</v>
      </c>
      <c r="C194" s="52">
        <v>134.40290268817205</v>
      </c>
      <c r="D194" s="52">
        <v>141.78776166666663</v>
      </c>
      <c r="E194" s="52">
        <v>139.98711344086021</v>
      </c>
      <c r="F194" s="52">
        <v>117.97252555555558</v>
      </c>
      <c r="G194" s="52">
        <v>116.2052478494624</v>
      </c>
      <c r="H194" s="52">
        <v>109.40321021505379</v>
      </c>
      <c r="I194" s="52">
        <v>134.34412142857144</v>
      </c>
      <c r="J194" s="52">
        <v>147.14393924731181</v>
      </c>
      <c r="K194" s="52">
        <v>128.5878983333333</v>
      </c>
      <c r="L194" s="52">
        <v>129.65616075268815</v>
      </c>
      <c r="M194" s="52">
        <v>129.94887833333334</v>
      </c>
      <c r="N194" s="44"/>
      <c r="O194" s="83"/>
      <c r="P194" s="30"/>
      <c r="R194" s="52"/>
      <c r="S194" s="30"/>
      <c r="T194" s="30"/>
    </row>
    <row r="195" spans="1:21" ht="15.75" x14ac:dyDescent="0.25">
      <c r="A195" s="35" t="s">
        <v>95</v>
      </c>
      <c r="B195" s="53">
        <v>599.38709677419354</v>
      </c>
      <c r="C195" s="53">
        <v>599.77419354838707</v>
      </c>
      <c r="D195" s="53">
        <v>599.16666666666663</v>
      </c>
      <c r="E195" s="53">
        <v>600</v>
      </c>
      <c r="F195" s="53">
        <v>599.73333333333335</v>
      </c>
      <c r="G195" s="53">
        <v>600</v>
      </c>
      <c r="H195" s="53">
        <v>600</v>
      </c>
      <c r="I195" s="53">
        <v>600</v>
      </c>
      <c r="J195" s="53">
        <v>600</v>
      </c>
      <c r="K195" s="53">
        <v>599.86666666666667</v>
      </c>
      <c r="L195" s="53">
        <v>600</v>
      </c>
      <c r="M195" s="53">
        <v>600</v>
      </c>
      <c r="N195" s="44"/>
      <c r="O195" s="84"/>
      <c r="P195" s="72"/>
      <c r="R195" s="53"/>
      <c r="S195" s="30"/>
    </row>
    <row r="196" spans="1:21" ht="15.75" x14ac:dyDescent="0.25">
      <c r="A196" s="35" t="s">
        <v>96</v>
      </c>
      <c r="B196" s="74">
        <v>-8.7599999999999997E-2</v>
      </c>
      <c r="C196" s="74">
        <v>-6.1199999999999997E-2</v>
      </c>
      <c r="D196" s="74">
        <v>2.0400000000000001E-2</v>
      </c>
      <c r="E196" s="74">
        <v>0.13100000000000001</v>
      </c>
      <c r="F196" s="74">
        <v>-2.63E-2</v>
      </c>
      <c r="G196" s="74">
        <v>5.6599999999999998E-2</v>
      </c>
      <c r="H196" s="74">
        <v>-1.8499999999999999E-2</v>
      </c>
      <c r="I196" s="74">
        <v>-0.1358</v>
      </c>
      <c r="J196" s="66">
        <v>-8.0000000000000004E-4</v>
      </c>
      <c r="K196" s="66">
        <v>-0.107</v>
      </c>
      <c r="L196" s="66">
        <v>-0.1057</v>
      </c>
      <c r="M196" s="66">
        <f>(M189-'[2]FY 16-17 Jul - Jun'!$OL$165)/'[2]FY 16-17 Jul - Jun'!$OL$165</f>
        <v>-0.11778273545087932</v>
      </c>
      <c r="N196" s="44"/>
      <c r="O196" s="85"/>
      <c r="P196" s="72"/>
      <c r="R196" s="54"/>
      <c r="S196" s="72"/>
    </row>
    <row r="197" spans="1:21" ht="13.5" x14ac:dyDescent="0.25">
      <c r="A197" s="35"/>
      <c r="B197" s="53"/>
      <c r="C197" s="54"/>
      <c r="D197" s="54"/>
      <c r="E197" s="54"/>
      <c r="F197" s="54"/>
      <c r="G197" s="54"/>
      <c r="H197" s="54"/>
      <c r="I197" s="54"/>
      <c r="J197" s="54"/>
      <c r="K197" s="54"/>
      <c r="L197" s="54"/>
      <c r="M197" s="54"/>
      <c r="N197" s="44"/>
      <c r="O197" s="85"/>
      <c r="P197" s="72"/>
      <c r="R197" s="54"/>
      <c r="S197" s="72"/>
    </row>
    <row r="198" spans="1:21" ht="13.5" x14ac:dyDescent="0.25">
      <c r="A198" s="35"/>
      <c r="B198" s="53"/>
      <c r="C198" s="53"/>
      <c r="D198" s="53"/>
      <c r="E198" s="52"/>
      <c r="F198" s="52"/>
      <c r="G198" s="52"/>
      <c r="H198" s="52"/>
      <c r="I198" s="54"/>
      <c r="J198" s="54"/>
      <c r="K198" s="54"/>
      <c r="L198" s="54"/>
      <c r="M198" s="61"/>
      <c r="N198" s="44"/>
      <c r="R198" s="54"/>
      <c r="S198" s="72"/>
    </row>
    <row r="199" spans="1:21" ht="15" x14ac:dyDescent="0.3">
      <c r="A199" s="39" t="s">
        <v>6</v>
      </c>
      <c r="B199" s="39"/>
      <c r="C199" s="39"/>
      <c r="D199" s="30"/>
      <c r="E199" s="30"/>
      <c r="F199" s="30"/>
      <c r="G199" s="30"/>
      <c r="H199" s="30"/>
      <c r="I199" s="30"/>
      <c r="J199" s="30"/>
      <c r="K199" s="30"/>
      <c r="L199" s="30"/>
      <c r="M199" s="30"/>
      <c r="N199" s="44"/>
      <c r="R199" s="30"/>
      <c r="S199" s="72"/>
    </row>
    <row r="200" spans="1:21" ht="13.5" x14ac:dyDescent="0.25">
      <c r="A200" s="35" t="s">
        <v>1</v>
      </c>
      <c r="B200" s="30">
        <v>2658196526.5200005</v>
      </c>
      <c r="C200" s="30">
        <v>2494501187.5600004</v>
      </c>
      <c r="D200" s="30">
        <v>2516947812.7400007</v>
      </c>
      <c r="E200" s="30">
        <v>2464925845.3999996</v>
      </c>
      <c r="F200" s="30">
        <v>2371367686.3200002</v>
      </c>
      <c r="G200" s="30">
        <v>2403284270.2399998</v>
      </c>
      <c r="H200" s="30">
        <v>2291157075.8700004</v>
      </c>
      <c r="I200" s="30">
        <v>2393699564.0099998</v>
      </c>
      <c r="J200" s="30">
        <v>2766027646.7000003</v>
      </c>
      <c r="K200" s="30">
        <v>2611308338.6300001</v>
      </c>
      <c r="L200" s="30">
        <v>2607076504.0799999</v>
      </c>
      <c r="M200" s="30">
        <v>2545889277.21</v>
      </c>
      <c r="N200" s="44"/>
      <c r="O200" s="83">
        <f t="shared" ref="O200:O209" si="12">SUM(B200:N200)</f>
        <v>30124381735.279999</v>
      </c>
      <c r="P200" s="30">
        <v>315076084510.45313</v>
      </c>
      <c r="Q200" s="13"/>
      <c r="R200" s="30"/>
      <c r="S200" s="30"/>
      <c r="T200" s="30"/>
      <c r="U200" s="13"/>
    </row>
    <row r="201" spans="1:21" ht="13.5" x14ac:dyDescent="0.25">
      <c r="A201" s="35" t="s">
        <v>2</v>
      </c>
      <c r="B201" s="30">
        <v>2399475559.5900002</v>
      </c>
      <c r="C201" s="30">
        <v>2253461641.6500001</v>
      </c>
      <c r="D201" s="30">
        <v>2274622533.3699999</v>
      </c>
      <c r="E201" s="30">
        <v>2227387385.2000003</v>
      </c>
      <c r="F201" s="30">
        <v>2146058349.25</v>
      </c>
      <c r="G201" s="30">
        <v>2171977689.48</v>
      </c>
      <c r="H201" s="30">
        <v>2069626954.6100001</v>
      </c>
      <c r="I201" s="30">
        <v>2156760737.5299997</v>
      </c>
      <c r="J201" s="30">
        <v>2492375825.0099998</v>
      </c>
      <c r="K201" s="30">
        <v>2351904096.2399998</v>
      </c>
      <c r="L201" s="30">
        <v>2349109997.9899993</v>
      </c>
      <c r="M201" s="30">
        <v>2294808767.6900001</v>
      </c>
      <c r="N201" s="44"/>
      <c r="O201" s="83">
        <f t="shared" si="12"/>
        <v>27187569537.609997</v>
      </c>
      <c r="P201" s="30">
        <v>285056631508.69</v>
      </c>
      <c r="Q201" s="13"/>
      <c r="R201" s="30"/>
      <c r="S201" s="30"/>
      <c r="T201" s="30"/>
      <c r="U201" s="13"/>
    </row>
    <row r="202" spans="1:21" ht="15.75" x14ac:dyDescent="0.25">
      <c r="A202" s="35" t="s">
        <v>90</v>
      </c>
      <c r="B202" s="30">
        <v>49596001.349999994</v>
      </c>
      <c r="C202" s="30">
        <v>47849068.219999999</v>
      </c>
      <c r="D202" s="30">
        <v>46932801.340000011</v>
      </c>
      <c r="E202" s="30">
        <v>48010006.960000008</v>
      </c>
      <c r="F202" s="30">
        <v>43979681.799999997</v>
      </c>
      <c r="G202" s="30">
        <v>43692202.129999995</v>
      </c>
      <c r="H202" s="30">
        <v>43734993.939999998</v>
      </c>
      <c r="I202" s="30">
        <v>47882631.719999991</v>
      </c>
      <c r="J202" s="30">
        <v>52301601.589999996</v>
      </c>
      <c r="K202" s="30">
        <v>53225714.870000012</v>
      </c>
      <c r="L202" s="30">
        <v>53973247.07</v>
      </c>
      <c r="M202" s="30">
        <v>53316837.949999981</v>
      </c>
      <c r="N202" s="44"/>
      <c r="O202" s="83">
        <f t="shared" si="12"/>
        <v>584494788.93999994</v>
      </c>
      <c r="P202" s="30">
        <v>5261169614.421999</v>
      </c>
      <c r="Q202" s="13"/>
      <c r="R202" s="30"/>
      <c r="S202" s="30"/>
      <c r="T202" s="30"/>
      <c r="U202" s="13"/>
    </row>
    <row r="203" spans="1:21" ht="15.75" x14ac:dyDescent="0.25">
      <c r="A203" s="35" t="s">
        <v>91</v>
      </c>
      <c r="B203" s="30">
        <v>6280173.2200000016</v>
      </c>
      <c r="C203" s="30">
        <v>5642348.5100000016</v>
      </c>
      <c r="D203" s="30">
        <v>6442777.0099999988</v>
      </c>
      <c r="E203" s="30">
        <v>5819503.0299999993</v>
      </c>
      <c r="F203" s="30">
        <v>7985476.9800000004</v>
      </c>
      <c r="G203" s="30">
        <v>6514652.8900000006</v>
      </c>
      <c r="H203" s="30">
        <v>3954574.6700000004</v>
      </c>
      <c r="I203" s="30">
        <v>0</v>
      </c>
      <c r="J203" s="30">
        <v>0.01</v>
      </c>
      <c r="K203" s="30">
        <v>0</v>
      </c>
      <c r="L203" s="30">
        <v>0</v>
      </c>
      <c r="M203" s="30">
        <v>0.01</v>
      </c>
      <c r="N203" s="44"/>
      <c r="O203" s="83">
        <f t="shared" si="12"/>
        <v>42639506.329999998</v>
      </c>
      <c r="P203" s="30">
        <v>612432074.20999992</v>
      </c>
      <c r="Q203" s="13"/>
      <c r="R203" s="30"/>
      <c r="S203" s="30"/>
      <c r="T203" s="30"/>
      <c r="U203" s="13"/>
    </row>
    <row r="204" spans="1:21" ht="15.75" x14ac:dyDescent="0.25">
      <c r="A204" s="35" t="s">
        <v>92</v>
      </c>
      <c r="B204" s="30">
        <v>0</v>
      </c>
      <c r="C204" s="30">
        <v>0</v>
      </c>
      <c r="D204" s="30">
        <v>0</v>
      </c>
      <c r="E204" s="30">
        <v>-960</v>
      </c>
      <c r="F204" s="30">
        <v>0</v>
      </c>
      <c r="G204" s="30">
        <v>0</v>
      </c>
      <c r="H204" s="30">
        <v>0</v>
      </c>
      <c r="I204" s="30">
        <v>0</v>
      </c>
      <c r="J204" s="30">
        <v>0</v>
      </c>
      <c r="K204" s="30">
        <v>0</v>
      </c>
      <c r="L204" s="30">
        <v>0</v>
      </c>
      <c r="M204" s="30">
        <v>0</v>
      </c>
      <c r="N204" s="44"/>
      <c r="O204" s="30">
        <f t="shared" si="12"/>
        <v>-960</v>
      </c>
      <c r="P204" s="30">
        <v>4996716.5799999991</v>
      </c>
      <c r="Q204" s="13"/>
      <c r="R204" s="30"/>
      <c r="S204" s="30"/>
      <c r="T204" s="30"/>
      <c r="U204" s="13"/>
    </row>
    <row r="205" spans="1:21" ht="13.5" x14ac:dyDescent="0.25">
      <c r="A205" s="35" t="s">
        <v>31</v>
      </c>
      <c r="B205" s="30">
        <v>209124965.58000001</v>
      </c>
      <c r="C205" s="30">
        <v>193190477.68999997</v>
      </c>
      <c r="D205" s="30">
        <v>195396966.02999997</v>
      </c>
      <c r="E205" s="30">
        <v>189527493.23999998</v>
      </c>
      <c r="F205" s="30">
        <v>181329655.27000001</v>
      </c>
      <c r="G205" s="30">
        <v>187614378.63000003</v>
      </c>
      <c r="H205" s="30">
        <v>177795127.31999996</v>
      </c>
      <c r="I205" s="30">
        <v>189056194.75999996</v>
      </c>
      <c r="J205" s="30">
        <v>221350220.09999999</v>
      </c>
      <c r="K205" s="30">
        <v>206178527.51999998</v>
      </c>
      <c r="L205" s="30">
        <v>203993259.01999998</v>
      </c>
      <c r="M205" s="34">
        <v>197763671.56999999</v>
      </c>
      <c r="N205" s="44"/>
      <c r="O205" s="83">
        <f t="shared" si="12"/>
        <v>2352320936.73</v>
      </c>
      <c r="P205" s="30">
        <v>24763290577.921001</v>
      </c>
      <c r="Q205" s="13"/>
      <c r="R205" s="30"/>
      <c r="S205" s="30"/>
      <c r="T205" s="30"/>
      <c r="U205" s="13"/>
    </row>
    <row r="206" spans="1:21" ht="13.5" x14ac:dyDescent="0.25">
      <c r="A206" s="35" t="s">
        <v>85</v>
      </c>
      <c r="B206" s="30">
        <v>71102488.37000002</v>
      </c>
      <c r="C206" s="30">
        <v>65684762.459999993</v>
      </c>
      <c r="D206" s="30">
        <v>66434968.509999998</v>
      </c>
      <c r="E206" s="30">
        <v>64439347.739999995</v>
      </c>
      <c r="F206" s="30">
        <v>61652082.830000006</v>
      </c>
      <c r="G206" s="30">
        <v>63788888.800000004</v>
      </c>
      <c r="H206" s="30">
        <v>60450343.300000012</v>
      </c>
      <c r="I206" s="30">
        <v>64279106.210000001</v>
      </c>
      <c r="J206" s="30">
        <v>75259074.899999991</v>
      </c>
      <c r="K206" s="30">
        <v>70100699.420000002</v>
      </c>
      <c r="L206" s="30">
        <v>69357708.099999994</v>
      </c>
      <c r="M206" s="30">
        <v>67239648.550000012</v>
      </c>
      <c r="N206" s="44"/>
      <c r="O206" s="83">
        <f t="shared" si="12"/>
        <v>799789119.19000006</v>
      </c>
      <c r="P206" s="30">
        <v>8419518860.6633978</v>
      </c>
      <c r="Q206" s="13"/>
      <c r="R206" s="30"/>
      <c r="S206" s="30"/>
      <c r="T206" s="30"/>
    </row>
    <row r="207" spans="1:21" ht="15.75" x14ac:dyDescent="0.25">
      <c r="A207" s="35" t="s">
        <v>132</v>
      </c>
      <c r="B207" s="30">
        <v>0</v>
      </c>
      <c r="C207" s="30">
        <v>0</v>
      </c>
      <c r="D207" s="30">
        <v>0</v>
      </c>
      <c r="E207" s="30">
        <v>0</v>
      </c>
      <c r="F207" s="30">
        <v>0</v>
      </c>
      <c r="G207" s="30">
        <v>0</v>
      </c>
      <c r="H207" s="30">
        <v>3453455.9400000004</v>
      </c>
      <c r="I207" s="30">
        <v>3669359.7399999998</v>
      </c>
      <c r="J207" s="30">
        <v>4288502.08</v>
      </c>
      <c r="K207" s="30">
        <v>4018125.7499999991</v>
      </c>
      <c r="L207" s="30">
        <v>3976066.4999999991</v>
      </c>
      <c r="M207" s="30">
        <v>3859113.1300000004</v>
      </c>
      <c r="N207" s="44"/>
      <c r="O207" s="83">
        <f t="shared" si="12"/>
        <v>23264623.139999997</v>
      </c>
      <c r="P207" s="30">
        <v>911506797.40040004</v>
      </c>
      <c r="Q207" s="13"/>
      <c r="R207" s="30"/>
      <c r="S207" s="30"/>
      <c r="T207" s="30"/>
    </row>
    <row r="208" spans="1:21" ht="15.75" x14ac:dyDescent="0.25">
      <c r="A208" s="35" t="s">
        <v>131</v>
      </c>
      <c r="B208" s="30">
        <v>10456248.360000001</v>
      </c>
      <c r="C208" s="30">
        <v>9659524.0099999998</v>
      </c>
      <c r="D208" s="30">
        <v>9769848.3599999994</v>
      </c>
      <c r="E208" s="30">
        <v>9476374.8100000024</v>
      </c>
      <c r="F208" s="30">
        <v>9066482.8199999984</v>
      </c>
      <c r="G208" s="30">
        <v>9380719</v>
      </c>
      <c r="H208" s="30">
        <v>10667707.67</v>
      </c>
      <c r="I208" s="30">
        <v>11343371.689999999</v>
      </c>
      <c r="J208" s="30">
        <v>13281013.189999999</v>
      </c>
      <c r="K208" s="30">
        <v>12370711.579999998</v>
      </c>
      <c r="L208" s="30">
        <v>12239595.570000004</v>
      </c>
      <c r="M208" s="30">
        <v>11865820.360000001</v>
      </c>
      <c r="N208" s="44"/>
      <c r="O208" s="83">
        <f t="shared" si="12"/>
        <v>129577417.42</v>
      </c>
      <c r="P208" s="30">
        <v>1250125915.9235003</v>
      </c>
      <c r="Q208" s="13"/>
      <c r="R208" s="30"/>
      <c r="S208" s="30"/>
      <c r="T208" s="30"/>
    </row>
    <row r="209" spans="1:20" ht="15.75" x14ac:dyDescent="0.25">
      <c r="A209" s="35" t="s">
        <v>94</v>
      </c>
      <c r="B209" s="30">
        <v>21357673.260000002</v>
      </c>
      <c r="C209" s="30">
        <v>19703695.009999998</v>
      </c>
      <c r="D209" s="30">
        <v>19918218.879999999</v>
      </c>
      <c r="E209" s="30">
        <v>19390297.890000004</v>
      </c>
      <c r="F209" s="30">
        <v>18331077.270000003</v>
      </c>
      <c r="G209" s="30">
        <v>19018257.27</v>
      </c>
      <c r="H209" s="30">
        <v>18073446.050000001</v>
      </c>
      <c r="I209" s="30">
        <v>19487856.789999999</v>
      </c>
      <c r="J209" s="30">
        <v>22689896.410000004</v>
      </c>
      <c r="K209" s="30">
        <v>21126882.039999999</v>
      </c>
      <c r="L209" s="30">
        <v>20842377.610000003</v>
      </c>
      <c r="M209" s="30">
        <v>20280664.900000002</v>
      </c>
      <c r="N209" s="44"/>
      <c r="O209" s="83">
        <f t="shared" si="12"/>
        <v>240220343.38</v>
      </c>
      <c r="P209" s="30">
        <v>2728368328.8614001</v>
      </c>
      <c r="Q209" s="13"/>
      <c r="R209" s="30"/>
      <c r="S209" s="30"/>
      <c r="T209" s="30"/>
    </row>
    <row r="210" spans="1:20" ht="13.5" x14ac:dyDescent="0.25">
      <c r="A210" s="35" t="s">
        <v>89</v>
      </c>
      <c r="B210" s="52">
        <v>263.70846449504381</v>
      </c>
      <c r="C210" s="52">
        <v>241.47206969751201</v>
      </c>
      <c r="D210" s="52">
        <v>250.77682812057489</v>
      </c>
      <c r="E210" s="52">
        <v>235.66579227803291</v>
      </c>
      <c r="F210" s="52">
        <v>233.99261845616849</v>
      </c>
      <c r="G210" s="52">
        <v>234.14983615597268</v>
      </c>
      <c r="H210" s="52">
        <v>222.22408122519749</v>
      </c>
      <c r="I210" s="30">
        <v>261.26046701026377</v>
      </c>
      <c r="J210" s="30">
        <v>276.60088424834566</v>
      </c>
      <c r="K210" s="30">
        <v>265.97186154929005</v>
      </c>
      <c r="L210" s="30">
        <v>254.63813903756235</v>
      </c>
      <c r="M210" s="30">
        <v>256.11541139473371</v>
      </c>
      <c r="N210" s="44"/>
      <c r="O210" s="83"/>
      <c r="P210" s="83"/>
      <c r="R210" s="52"/>
      <c r="S210" s="30"/>
      <c r="T210" s="30"/>
    </row>
    <row r="211" spans="1:20" ht="15.75" x14ac:dyDescent="0.25">
      <c r="A211" s="35" t="s">
        <v>95</v>
      </c>
      <c r="B211" s="53">
        <v>25584.225806451614</v>
      </c>
      <c r="C211" s="53">
        <v>25813.967741935485</v>
      </c>
      <c r="D211" s="53">
        <v>25971.033333333333</v>
      </c>
      <c r="E211" s="53">
        <v>25941.451612903227</v>
      </c>
      <c r="F211" s="53">
        <v>25827</v>
      </c>
      <c r="G211" s="53">
        <v>25849.16129032258</v>
      </c>
      <c r="H211" s="53">
        <v>25807.83870967742</v>
      </c>
      <c r="I211" s="41">
        <v>25841.392857142859</v>
      </c>
      <c r="J211" s="41">
        <v>25814.548387096773</v>
      </c>
      <c r="K211" s="41">
        <v>25841</v>
      </c>
      <c r="L211" s="41">
        <v>25840.354838709678</v>
      </c>
      <c r="M211" s="41">
        <v>25736.7</v>
      </c>
      <c r="N211" s="44"/>
      <c r="O211" s="84"/>
      <c r="P211" s="83"/>
      <c r="R211" s="53"/>
      <c r="S211" s="30"/>
    </row>
    <row r="212" spans="1:20" ht="15.75" x14ac:dyDescent="0.25">
      <c r="A212" s="35" t="s">
        <v>111</v>
      </c>
      <c r="B212" s="74">
        <v>-2.01E-2</v>
      </c>
      <c r="C212" s="74">
        <v>-3.8999999999999998E-3</v>
      </c>
      <c r="D212" s="74">
        <v>1.6899999999999998E-2</v>
      </c>
      <c r="E212" s="74">
        <v>-1.21E-2</v>
      </c>
      <c r="F212" s="74">
        <v>1.0800000000000001E-2</v>
      </c>
      <c r="G212" s="74">
        <v>1.2200000000000001E-2</v>
      </c>
      <c r="H212" s="74">
        <v>-1.3899999999999999E-2</v>
      </c>
      <c r="I212" s="74">
        <v>-1.67E-2</v>
      </c>
      <c r="J212" s="66">
        <v>5.4100000000000002E-2</v>
      </c>
      <c r="K212" s="66">
        <v>2.3E-3</v>
      </c>
      <c r="L212" s="66">
        <v>3.7000000000000002E-3</v>
      </c>
      <c r="M212" s="66">
        <f>(M205-'[2]FY 16-17 Jul - Jun'!$OL$179)/'[2]FY 16-17 Jul - Jun'!$OL$179</f>
        <v>4.902866695823252E-2</v>
      </c>
      <c r="N212" s="44"/>
      <c r="O212" s="85"/>
      <c r="P212" s="83"/>
      <c r="R212" s="54"/>
      <c r="S212" s="72"/>
    </row>
    <row r="213" spans="1:20" ht="13.5" x14ac:dyDescent="0.25">
      <c r="A213" s="35"/>
      <c r="B213" s="35"/>
      <c r="C213" s="35"/>
      <c r="D213" s="35"/>
      <c r="E213" s="35"/>
      <c r="F213" s="35"/>
      <c r="G213" s="35"/>
      <c r="H213" s="30"/>
      <c r="I213" s="35"/>
      <c r="J213" s="35"/>
      <c r="K213" s="30"/>
      <c r="L213" s="30"/>
      <c r="M213" s="30"/>
      <c r="N213" s="35"/>
      <c r="P213" s="83"/>
    </row>
    <row r="214" spans="1:20" ht="13.5" x14ac:dyDescent="0.25">
      <c r="B214" s="48"/>
      <c r="C214" s="48"/>
      <c r="D214" s="48"/>
      <c r="E214" s="63"/>
      <c r="H214" s="30"/>
      <c r="I214" s="30"/>
      <c r="J214" s="30"/>
      <c r="K214" s="52"/>
      <c r="L214" s="30"/>
      <c r="M214" s="30"/>
      <c r="N214" s="35"/>
      <c r="P214" s="83"/>
    </row>
    <row r="215" spans="1:20" ht="14.25" x14ac:dyDescent="0.25">
      <c r="B215" s="49"/>
      <c r="C215" s="49"/>
      <c r="D215" s="49"/>
      <c r="E215" s="68"/>
      <c r="F215" s="50"/>
      <c r="G215" s="50"/>
      <c r="H215" s="57"/>
      <c r="I215" s="13"/>
      <c r="J215" s="13"/>
      <c r="K215" s="53"/>
      <c r="L215" s="30"/>
      <c r="M215" s="66"/>
      <c r="N215" s="35"/>
      <c r="P215" s="83"/>
      <c r="T215" s="13"/>
    </row>
    <row r="216" spans="1:20" ht="15" x14ac:dyDescent="0.25">
      <c r="B216" s="48"/>
      <c r="C216" s="63"/>
      <c r="D216" s="48"/>
      <c r="E216" s="48"/>
      <c r="H216" s="56"/>
      <c r="I216" s="65"/>
      <c r="J216" s="72"/>
      <c r="K216" s="88"/>
      <c r="L216" s="30"/>
      <c r="M216" s="32"/>
      <c r="O216" s="83"/>
      <c r="P216" s="83"/>
    </row>
    <row r="217" spans="1:20" ht="13.5" x14ac:dyDescent="0.25">
      <c r="B217" s="48"/>
      <c r="C217" s="64"/>
      <c r="D217" s="48"/>
      <c r="E217" s="48"/>
      <c r="H217" s="55"/>
      <c r="K217" s="54"/>
      <c r="L217" s="30"/>
      <c r="O217" s="83"/>
      <c r="P217" s="83"/>
    </row>
    <row r="218" spans="1:20" ht="15" x14ac:dyDescent="0.25">
      <c r="B218" s="48"/>
      <c r="C218" s="48"/>
      <c r="D218" s="48"/>
      <c r="E218" s="48"/>
      <c r="H218" s="56"/>
      <c r="K218" s="54"/>
      <c r="L218" s="30"/>
      <c r="M218" s="90"/>
      <c r="O218" s="83"/>
      <c r="P218" s="85"/>
    </row>
    <row r="219" spans="1:20" ht="13.5" x14ac:dyDescent="0.25">
      <c r="B219" s="48"/>
      <c r="C219" s="48"/>
      <c r="D219" s="48"/>
      <c r="E219" s="48"/>
      <c r="H219" s="54"/>
      <c r="K219" s="30"/>
      <c r="L219" s="30"/>
      <c r="M219" s="35"/>
      <c r="N219" s="35"/>
      <c r="O219" s="83"/>
      <c r="P219" s="85"/>
    </row>
    <row r="220" spans="1:20" ht="13.5" x14ac:dyDescent="0.25">
      <c r="A220" s="35"/>
      <c r="B220" s="35"/>
      <c r="C220" s="35"/>
      <c r="D220" s="35"/>
      <c r="E220" s="35"/>
      <c r="F220" s="35"/>
      <c r="G220" s="35"/>
      <c r="H220" s="55"/>
      <c r="I220" s="35"/>
      <c r="J220" s="35"/>
      <c r="K220" s="30"/>
      <c r="L220" s="30"/>
      <c r="M220" s="35"/>
      <c r="N220" s="35"/>
      <c r="O220" s="83"/>
    </row>
    <row r="221" spans="1:20" ht="15" x14ac:dyDescent="0.25">
      <c r="A221" s="35"/>
      <c r="B221" s="35"/>
      <c r="C221" s="35"/>
      <c r="D221" s="35"/>
      <c r="E221" s="35"/>
      <c r="F221" s="35"/>
      <c r="G221" s="35"/>
      <c r="H221" s="60"/>
      <c r="I221" s="35"/>
      <c r="J221" s="35"/>
      <c r="K221" s="30"/>
      <c r="L221" s="53"/>
      <c r="M221" s="35"/>
      <c r="N221" s="35"/>
      <c r="O221" s="83"/>
    </row>
    <row r="222" spans="1:20" ht="15" x14ac:dyDescent="0.25">
      <c r="A222" s="35"/>
      <c r="B222" s="35"/>
      <c r="C222" s="35"/>
      <c r="D222" s="35"/>
      <c r="E222" s="35"/>
      <c r="F222" s="35"/>
      <c r="G222" s="35"/>
      <c r="H222" s="60"/>
      <c r="I222" s="35"/>
      <c r="J222" s="35"/>
      <c r="K222" s="30"/>
      <c r="L222" s="54"/>
      <c r="M222" s="35"/>
      <c r="N222" s="35"/>
      <c r="O222" s="83"/>
      <c r="P222" s="85"/>
    </row>
    <row r="223" spans="1:20" ht="13.5" x14ac:dyDescent="0.25">
      <c r="A223" s="35"/>
      <c r="B223" s="35"/>
      <c r="C223" s="35"/>
      <c r="D223" s="35"/>
      <c r="E223" s="35"/>
      <c r="F223" s="35"/>
      <c r="G223" s="35"/>
      <c r="H223" s="41"/>
      <c r="I223" s="35"/>
      <c r="J223" s="35"/>
      <c r="K223" s="30"/>
      <c r="L223" s="35"/>
      <c r="M223" s="35"/>
      <c r="N223" s="35"/>
      <c r="O223" s="83"/>
      <c r="P223" s="85"/>
    </row>
    <row r="224" spans="1:20" ht="13.5" x14ac:dyDescent="0.25">
      <c r="A224" s="35"/>
      <c r="B224" s="35"/>
      <c r="C224" s="35"/>
      <c r="D224" s="35"/>
      <c r="E224" s="35"/>
      <c r="F224" s="35"/>
      <c r="G224" s="35"/>
      <c r="H224" s="41"/>
      <c r="I224" s="35"/>
      <c r="J224" s="35"/>
      <c r="K224" s="30"/>
      <c r="L224" s="35"/>
      <c r="M224" s="35"/>
      <c r="N224" s="35"/>
      <c r="O224" s="83"/>
      <c r="P224" s="83"/>
    </row>
    <row r="225" spans="1:16" ht="13.5" x14ac:dyDescent="0.25">
      <c r="A225" s="35"/>
      <c r="B225" s="35"/>
      <c r="C225" s="35"/>
      <c r="D225" s="35"/>
      <c r="E225" s="35"/>
      <c r="F225" s="35"/>
      <c r="G225" s="35"/>
      <c r="H225" s="41"/>
      <c r="I225" s="35"/>
      <c r="J225" s="35"/>
      <c r="K225" s="53"/>
      <c r="L225" s="35"/>
      <c r="M225" s="35"/>
      <c r="N225" s="35"/>
      <c r="O225" s="83"/>
      <c r="P225" s="83"/>
    </row>
    <row r="226" spans="1:16" ht="13.5" x14ac:dyDescent="0.25">
      <c r="A226" s="35"/>
      <c r="B226" s="35"/>
      <c r="C226" s="35"/>
      <c r="D226" s="35"/>
      <c r="E226" s="35"/>
      <c r="F226" s="35"/>
      <c r="G226" s="35"/>
      <c r="H226" s="35"/>
      <c r="I226" s="35"/>
      <c r="J226" s="35"/>
      <c r="K226" s="54"/>
      <c r="L226" s="35"/>
      <c r="M226" s="35"/>
      <c r="N226" s="35"/>
      <c r="O226" s="86"/>
      <c r="P226" s="83"/>
    </row>
    <row r="227" spans="1:16" ht="13.5" x14ac:dyDescent="0.25">
      <c r="A227" s="35"/>
      <c r="B227" s="35"/>
      <c r="C227" s="35"/>
      <c r="D227" s="35"/>
      <c r="E227" s="35"/>
      <c r="F227" s="35"/>
      <c r="G227" s="35"/>
      <c r="H227" s="35"/>
      <c r="I227" s="35"/>
      <c r="J227" s="35"/>
      <c r="K227" s="54"/>
      <c r="L227" s="35"/>
      <c r="M227" s="35"/>
      <c r="N227" s="35"/>
      <c r="O227" s="86"/>
      <c r="P227" s="83"/>
    </row>
    <row r="228" spans="1:16" ht="13.5" x14ac:dyDescent="0.25">
      <c r="A228" s="35"/>
      <c r="B228" s="35"/>
      <c r="C228" s="35"/>
      <c r="D228" s="35"/>
      <c r="E228" s="35"/>
      <c r="F228" s="35"/>
      <c r="G228" s="35"/>
      <c r="H228" s="35"/>
      <c r="I228" s="35"/>
      <c r="J228" s="35"/>
      <c r="L228" s="35"/>
      <c r="M228" s="35"/>
      <c r="N228" s="35"/>
      <c r="P228" s="83"/>
    </row>
    <row r="229" spans="1:16" ht="13.5" x14ac:dyDescent="0.25">
      <c r="A229" s="35"/>
      <c r="B229" s="35"/>
      <c r="C229" s="35"/>
      <c r="D229" s="35"/>
      <c r="E229" s="35"/>
      <c r="F229" s="35"/>
      <c r="G229" s="35"/>
      <c r="H229" s="35"/>
      <c r="I229" s="35"/>
      <c r="J229" s="35"/>
      <c r="L229" s="35"/>
      <c r="M229" s="35"/>
      <c r="N229" s="35"/>
      <c r="P229" s="83"/>
    </row>
    <row r="230" spans="1:16" ht="13.5" x14ac:dyDescent="0.25">
      <c r="A230" s="35"/>
      <c r="B230" s="35"/>
      <c r="C230" s="35"/>
      <c r="D230" s="35"/>
      <c r="E230" s="35"/>
      <c r="F230" s="35"/>
      <c r="G230" s="35"/>
      <c r="H230" s="35"/>
      <c r="I230" s="35"/>
      <c r="J230" s="35"/>
      <c r="L230" s="35"/>
      <c r="M230" s="35"/>
      <c r="N230" s="35"/>
      <c r="P230" s="83"/>
    </row>
    <row r="231" spans="1:16" ht="13.5" x14ac:dyDescent="0.25">
      <c r="A231" s="35"/>
      <c r="B231" s="35"/>
      <c r="C231" s="35"/>
      <c r="D231" s="35"/>
      <c r="E231" s="35"/>
      <c r="F231" s="35"/>
      <c r="G231" s="35"/>
      <c r="H231" s="35"/>
      <c r="I231" s="35"/>
      <c r="J231" s="35"/>
      <c r="K231" s="35"/>
      <c r="L231" s="35"/>
      <c r="M231" s="35"/>
      <c r="N231" s="35"/>
      <c r="O231" s="83"/>
      <c r="P231" s="83"/>
    </row>
    <row r="232" spans="1:16" ht="13.5" x14ac:dyDescent="0.25">
      <c r="A232" s="35"/>
      <c r="B232" s="35"/>
      <c r="C232" s="35"/>
      <c r="D232" s="35"/>
      <c r="E232" s="35"/>
      <c r="F232" s="35"/>
      <c r="G232" s="35"/>
      <c r="H232" s="35"/>
      <c r="I232" s="35"/>
      <c r="J232" s="35"/>
      <c r="K232" s="35"/>
      <c r="L232" s="35"/>
      <c r="M232" s="35"/>
      <c r="N232" s="35"/>
      <c r="O232" s="83"/>
    </row>
    <row r="233" spans="1:16" ht="13.5" x14ac:dyDescent="0.25">
      <c r="A233" s="35"/>
      <c r="B233" s="35"/>
      <c r="C233" s="35"/>
      <c r="D233" s="35"/>
      <c r="E233" s="35"/>
      <c r="F233" s="35"/>
      <c r="G233" s="35"/>
      <c r="H233" s="35"/>
      <c r="I233" s="35"/>
      <c r="J233" s="35"/>
      <c r="K233" s="35"/>
      <c r="L233" s="35"/>
      <c r="M233" s="35"/>
      <c r="N233" s="35"/>
      <c r="O233" s="83"/>
    </row>
    <row r="234" spans="1:16" ht="13.5" x14ac:dyDescent="0.25">
      <c r="A234" s="35"/>
      <c r="B234" s="35"/>
      <c r="C234" s="35"/>
      <c r="D234" s="35"/>
      <c r="E234" s="35"/>
      <c r="F234" s="35"/>
      <c r="G234" s="35"/>
      <c r="H234" s="35"/>
      <c r="I234" s="35"/>
      <c r="J234" s="35"/>
      <c r="K234" s="35"/>
      <c r="L234" s="35"/>
      <c r="M234" s="35"/>
      <c r="N234" s="35"/>
      <c r="O234" s="83"/>
      <c r="P234" s="83"/>
    </row>
    <row r="235" spans="1:16" ht="13.5" x14ac:dyDescent="0.25">
      <c r="A235" s="35"/>
      <c r="B235" s="35"/>
      <c r="C235" s="35"/>
      <c r="D235" s="35"/>
      <c r="E235" s="35"/>
      <c r="F235" s="35"/>
      <c r="G235" s="35"/>
      <c r="H235" s="35"/>
      <c r="I235" s="35"/>
      <c r="J235" s="35"/>
      <c r="K235" s="35"/>
      <c r="L235" s="35"/>
      <c r="M235" s="35"/>
      <c r="N235" s="35"/>
      <c r="O235" s="83"/>
      <c r="P235" s="83"/>
    </row>
    <row r="236" spans="1:16" ht="13.5" x14ac:dyDescent="0.25">
      <c r="A236" s="35"/>
      <c r="B236" s="35"/>
      <c r="C236" s="35"/>
      <c r="D236" s="35"/>
      <c r="E236" s="35"/>
      <c r="F236" s="35"/>
      <c r="G236" s="35"/>
      <c r="H236" s="35"/>
      <c r="I236" s="35"/>
      <c r="J236" s="35"/>
      <c r="K236" s="35"/>
      <c r="L236" s="35"/>
      <c r="M236" s="35"/>
      <c r="N236" s="35"/>
      <c r="O236" s="83"/>
      <c r="P236" s="83"/>
    </row>
    <row r="237" spans="1:16" ht="13.5" x14ac:dyDescent="0.25">
      <c r="A237" s="35"/>
      <c r="B237" s="35"/>
      <c r="C237" s="35"/>
      <c r="D237" s="35"/>
      <c r="E237" s="35"/>
      <c r="F237" s="35"/>
      <c r="G237" s="35"/>
      <c r="H237" s="35"/>
      <c r="I237" s="35"/>
      <c r="J237" s="35"/>
      <c r="K237" s="35"/>
      <c r="L237" s="35"/>
      <c r="M237" s="35"/>
      <c r="N237" s="35"/>
      <c r="O237" s="83"/>
      <c r="P237" s="83"/>
    </row>
    <row r="238" spans="1:16" ht="13.5" x14ac:dyDescent="0.25">
      <c r="A238" s="35"/>
      <c r="B238" s="35"/>
      <c r="C238" s="35"/>
      <c r="D238" s="35"/>
      <c r="E238" s="35"/>
      <c r="F238" s="35"/>
      <c r="G238" s="35"/>
      <c r="H238" s="35"/>
      <c r="I238" s="35"/>
      <c r="J238" s="35"/>
      <c r="K238" s="35"/>
      <c r="L238" s="35"/>
      <c r="M238" s="35"/>
      <c r="N238" s="35"/>
      <c r="O238" s="83"/>
      <c r="P238" s="83"/>
    </row>
    <row r="239" spans="1:16" ht="13.5" x14ac:dyDescent="0.25">
      <c r="A239" s="35"/>
      <c r="B239" s="35"/>
      <c r="C239" s="35"/>
      <c r="D239" s="35"/>
      <c r="E239" s="35"/>
      <c r="F239" s="35"/>
      <c r="G239" s="35"/>
      <c r="H239" s="35"/>
      <c r="I239" s="35"/>
      <c r="J239" s="35"/>
      <c r="K239" s="35"/>
      <c r="L239" s="35"/>
      <c r="M239" s="35"/>
      <c r="N239" s="35"/>
      <c r="O239" s="83"/>
    </row>
    <row r="240" spans="1:16" ht="13.5" x14ac:dyDescent="0.25">
      <c r="A240" s="35"/>
      <c r="B240" s="35"/>
      <c r="C240" s="35"/>
      <c r="D240" s="35"/>
      <c r="E240" s="35"/>
      <c r="F240" s="35"/>
      <c r="G240" s="35"/>
      <c r="H240" s="35"/>
      <c r="I240" s="35"/>
      <c r="J240" s="35"/>
      <c r="K240" s="35"/>
      <c r="L240" s="35"/>
      <c r="M240" s="35"/>
      <c r="N240" s="35"/>
      <c r="O240" s="83"/>
    </row>
    <row r="241" spans="1:15" ht="13.5" x14ac:dyDescent="0.25">
      <c r="A241" s="35"/>
      <c r="B241" s="35"/>
      <c r="C241" s="35"/>
      <c r="D241" s="35"/>
      <c r="E241" s="35"/>
      <c r="F241" s="35"/>
      <c r="G241" s="35"/>
      <c r="H241" s="35"/>
      <c r="I241" s="35"/>
      <c r="J241" s="35"/>
      <c r="K241" s="35"/>
      <c r="L241" s="35"/>
      <c r="M241" s="35"/>
      <c r="N241" s="35"/>
      <c r="O241" s="83"/>
    </row>
    <row r="242" spans="1:15" ht="13.5" x14ac:dyDescent="0.25">
      <c r="A242" s="35"/>
      <c r="B242" s="35"/>
      <c r="C242" s="35"/>
      <c r="D242" s="35"/>
      <c r="E242" s="35"/>
      <c r="F242" s="35"/>
      <c r="G242" s="35"/>
      <c r="H242" s="35"/>
      <c r="I242" s="35"/>
      <c r="J242" s="35"/>
      <c r="K242" s="35"/>
      <c r="L242" s="35"/>
      <c r="M242" s="35"/>
      <c r="N242" s="35"/>
      <c r="O242" s="83"/>
    </row>
    <row r="243" spans="1:15" ht="13.5" x14ac:dyDescent="0.25">
      <c r="A243" s="35"/>
      <c r="B243" s="35"/>
      <c r="C243" s="35"/>
      <c r="D243" s="35"/>
      <c r="E243" s="35"/>
      <c r="F243" s="35"/>
      <c r="G243" s="35"/>
      <c r="H243" s="35"/>
      <c r="I243" s="35"/>
      <c r="J243" s="35"/>
      <c r="K243" s="35"/>
      <c r="L243" s="35"/>
      <c r="M243" s="35"/>
      <c r="N243" s="35"/>
      <c r="O243" s="83"/>
    </row>
    <row r="244" spans="1:15" ht="13.5" x14ac:dyDescent="0.25">
      <c r="A244" s="35"/>
      <c r="B244" s="35"/>
      <c r="C244" s="35"/>
      <c r="D244" s="35"/>
      <c r="E244" s="35"/>
      <c r="F244" s="35"/>
      <c r="G244" s="35"/>
      <c r="H244" s="35"/>
      <c r="I244" s="35"/>
      <c r="J244" s="35"/>
      <c r="K244" s="35"/>
      <c r="L244" s="35"/>
      <c r="M244" s="35"/>
      <c r="N244" s="35"/>
      <c r="O244" s="83"/>
    </row>
    <row r="245" spans="1:15" ht="13.5" x14ac:dyDescent="0.25">
      <c r="A245" s="35"/>
      <c r="B245" s="35"/>
      <c r="C245" s="35"/>
      <c r="D245" s="35"/>
      <c r="E245" s="35"/>
      <c r="F245" s="35"/>
      <c r="G245" s="35"/>
      <c r="H245" s="35"/>
      <c r="I245" s="35"/>
      <c r="J245" s="35"/>
      <c r="K245" s="35"/>
      <c r="L245" s="35"/>
      <c r="M245" s="35"/>
      <c r="N245" s="35"/>
      <c r="O245" s="83"/>
    </row>
    <row r="246" spans="1:15" ht="13.5" x14ac:dyDescent="0.25">
      <c r="A246" s="35"/>
      <c r="B246" s="35"/>
      <c r="C246" s="35"/>
      <c r="D246" s="35"/>
      <c r="E246" s="35"/>
      <c r="F246" s="35"/>
      <c r="G246" s="35"/>
      <c r="H246" s="35"/>
      <c r="I246" s="35"/>
      <c r="J246" s="35"/>
      <c r="K246" s="35"/>
      <c r="L246" s="35"/>
      <c r="M246" s="35"/>
      <c r="N246" s="35"/>
      <c r="O246" s="83"/>
    </row>
    <row r="247" spans="1:15" ht="13.5" x14ac:dyDescent="0.25">
      <c r="A247" s="35"/>
      <c r="B247" s="35"/>
      <c r="C247" s="35"/>
      <c r="D247" s="35"/>
      <c r="E247" s="35"/>
      <c r="F247" s="35"/>
      <c r="G247" s="35"/>
      <c r="H247" s="35"/>
      <c r="I247" s="35"/>
      <c r="J247" s="35"/>
      <c r="K247" s="35"/>
      <c r="L247" s="35"/>
      <c r="M247" s="35"/>
      <c r="N247" s="35"/>
      <c r="O247" s="83"/>
    </row>
    <row r="248" spans="1:15" ht="13.5" x14ac:dyDescent="0.25">
      <c r="A248" s="35"/>
      <c r="B248" s="35"/>
      <c r="C248" s="35"/>
      <c r="D248" s="35"/>
      <c r="E248" s="35"/>
      <c r="F248" s="35"/>
      <c r="G248" s="35"/>
      <c r="H248" s="35"/>
      <c r="I248" s="35"/>
      <c r="J248" s="35"/>
      <c r="K248" s="35"/>
      <c r="L248" s="35"/>
      <c r="M248" s="35"/>
      <c r="N248" s="35"/>
      <c r="O248" s="83"/>
    </row>
    <row r="249" spans="1:15" ht="13.5" x14ac:dyDescent="0.25">
      <c r="A249" s="35"/>
      <c r="B249" s="35"/>
      <c r="C249" s="35"/>
      <c r="D249" s="35"/>
      <c r="E249" s="35"/>
      <c r="F249" s="35"/>
      <c r="G249" s="35"/>
      <c r="H249" s="35"/>
      <c r="I249" s="35"/>
      <c r="J249" s="35"/>
      <c r="L249" s="35"/>
      <c r="M249" s="35"/>
      <c r="N249" s="35"/>
      <c r="O249" s="83"/>
    </row>
    <row r="250" spans="1:15" ht="13.5" x14ac:dyDescent="0.25">
      <c r="A250" s="35"/>
      <c r="B250" s="35"/>
      <c r="C250" s="35"/>
      <c r="D250" s="35"/>
      <c r="E250" s="35"/>
      <c r="F250" s="35"/>
      <c r="G250" s="35"/>
      <c r="H250" s="35"/>
      <c r="I250" s="35"/>
      <c r="J250" s="35"/>
      <c r="L250" s="35"/>
      <c r="M250" s="35"/>
      <c r="N250" s="35"/>
      <c r="O250" s="83"/>
    </row>
    <row r="251" spans="1:15" ht="13.5" x14ac:dyDescent="0.25">
      <c r="A251" s="35"/>
      <c r="B251" s="35"/>
      <c r="C251" s="35"/>
      <c r="D251" s="35"/>
      <c r="E251" s="35"/>
      <c r="F251" s="35"/>
      <c r="G251" s="35"/>
      <c r="H251" s="35"/>
      <c r="I251" s="35"/>
      <c r="J251" s="35"/>
      <c r="L251" s="35"/>
      <c r="M251" s="35"/>
      <c r="N251" s="35"/>
      <c r="O251" s="83"/>
    </row>
    <row r="252" spans="1:15" ht="13.5" x14ac:dyDescent="0.25">
      <c r="A252" s="35"/>
      <c r="B252" s="35"/>
      <c r="C252" s="35"/>
      <c r="D252" s="35"/>
      <c r="E252" s="35"/>
      <c r="F252" s="35"/>
      <c r="G252" s="35"/>
      <c r="H252" s="35"/>
      <c r="I252" s="35"/>
      <c r="J252" s="35"/>
      <c r="L252" s="35"/>
      <c r="M252" s="35"/>
      <c r="N252" s="35"/>
      <c r="O252" s="83"/>
    </row>
    <row r="253" spans="1:15" ht="13.5" x14ac:dyDescent="0.25">
      <c r="A253" s="35"/>
      <c r="B253" s="35"/>
      <c r="C253" s="35"/>
      <c r="D253" s="35"/>
      <c r="E253" s="35"/>
      <c r="F253" s="35"/>
      <c r="G253" s="35"/>
      <c r="H253" s="35"/>
      <c r="I253" s="35"/>
      <c r="J253" s="35"/>
      <c r="K253" s="35"/>
      <c r="L253" s="35"/>
      <c r="M253" s="35"/>
      <c r="N253" s="35"/>
      <c r="O253" s="83"/>
    </row>
    <row r="254" spans="1:15" ht="13.5" x14ac:dyDescent="0.25">
      <c r="A254" s="35"/>
      <c r="B254" s="35"/>
      <c r="C254" s="35"/>
      <c r="D254" s="35"/>
      <c r="E254" s="35"/>
      <c r="F254" s="35"/>
      <c r="G254" s="35"/>
      <c r="H254" s="35"/>
      <c r="I254" s="35"/>
      <c r="J254" s="35"/>
      <c r="K254" s="35"/>
      <c r="L254" s="35"/>
      <c r="M254" s="35"/>
      <c r="N254" s="35"/>
      <c r="O254" s="83"/>
    </row>
    <row r="255" spans="1:15" ht="13.5" x14ac:dyDescent="0.25">
      <c r="A255" s="35"/>
      <c r="B255" s="35"/>
      <c r="C255" s="35"/>
      <c r="D255" s="35"/>
      <c r="E255" s="35"/>
      <c r="F255" s="35"/>
      <c r="G255" s="35"/>
      <c r="H255" s="35"/>
      <c r="I255" s="35"/>
      <c r="J255" s="35"/>
      <c r="K255" s="35"/>
      <c r="L255" s="35"/>
      <c r="M255" s="35"/>
      <c r="N255" s="35"/>
      <c r="O255" s="83"/>
    </row>
    <row r="256" spans="1:15" ht="13.5" x14ac:dyDescent="0.25">
      <c r="A256" s="35"/>
      <c r="B256" s="35"/>
      <c r="C256" s="35"/>
      <c r="D256" s="35"/>
      <c r="E256" s="35"/>
      <c r="F256" s="35"/>
      <c r="G256" s="35"/>
      <c r="H256" s="35"/>
      <c r="I256" s="35"/>
      <c r="J256" s="35"/>
      <c r="K256" s="35"/>
      <c r="L256" s="35"/>
      <c r="M256" s="35"/>
      <c r="N256" s="35"/>
      <c r="O256" s="83"/>
    </row>
    <row r="257" spans="1:15" ht="13.5" x14ac:dyDescent="0.25">
      <c r="A257" s="35"/>
      <c r="B257" s="35"/>
      <c r="C257" s="35"/>
      <c r="D257" s="35"/>
      <c r="E257" s="35"/>
      <c r="F257" s="35"/>
      <c r="G257" s="35"/>
      <c r="H257" s="35"/>
      <c r="I257" s="35"/>
      <c r="J257" s="35"/>
      <c r="K257" s="35"/>
      <c r="L257" s="35"/>
      <c r="M257" s="35"/>
      <c r="N257" s="35"/>
      <c r="O257" s="83"/>
    </row>
    <row r="258" spans="1:15" ht="13.5" x14ac:dyDescent="0.25">
      <c r="A258" s="35"/>
      <c r="B258" s="35"/>
      <c r="C258" s="35"/>
      <c r="D258" s="35"/>
      <c r="E258" s="35"/>
      <c r="F258" s="35"/>
      <c r="G258" s="35"/>
      <c r="H258" s="35"/>
      <c r="I258" s="35"/>
      <c r="J258" s="35"/>
      <c r="K258" s="35"/>
      <c r="L258" s="35"/>
      <c r="M258" s="35"/>
      <c r="N258" s="35"/>
      <c r="O258" s="83"/>
    </row>
    <row r="259" spans="1:15" ht="13.5" x14ac:dyDescent="0.25">
      <c r="A259" s="35"/>
      <c r="B259" s="35"/>
      <c r="C259" s="35"/>
      <c r="D259" s="35"/>
      <c r="E259" s="35"/>
      <c r="F259" s="35"/>
      <c r="G259" s="35"/>
      <c r="H259" s="35"/>
      <c r="I259" s="35"/>
      <c r="J259" s="35"/>
      <c r="K259" s="35"/>
      <c r="L259" s="35"/>
      <c r="M259" s="35"/>
      <c r="N259" s="35"/>
      <c r="O259" s="83"/>
    </row>
    <row r="260" spans="1:15" ht="13.5" x14ac:dyDescent="0.25">
      <c r="A260" s="35"/>
      <c r="B260" s="35"/>
      <c r="C260" s="35"/>
      <c r="D260" s="35"/>
      <c r="E260" s="35"/>
      <c r="F260" s="35"/>
      <c r="G260" s="35"/>
      <c r="H260" s="35"/>
      <c r="I260" s="35"/>
      <c r="J260" s="35"/>
      <c r="K260" s="35"/>
      <c r="L260" s="35"/>
      <c r="M260" s="35"/>
      <c r="N260" s="35"/>
      <c r="O260" s="83"/>
    </row>
    <row r="261" spans="1:15" ht="13.5" x14ac:dyDescent="0.25">
      <c r="A261" s="35"/>
      <c r="B261" s="35"/>
      <c r="C261" s="35"/>
      <c r="D261" s="35"/>
      <c r="E261" s="35"/>
      <c r="F261" s="35"/>
      <c r="G261" s="35"/>
      <c r="H261" s="35"/>
      <c r="I261" s="35"/>
      <c r="J261" s="35"/>
      <c r="K261" s="35"/>
      <c r="L261" s="35"/>
      <c r="M261" s="35"/>
      <c r="N261" s="35"/>
      <c r="O261" s="83"/>
    </row>
    <row r="262" spans="1:15" ht="13.5" x14ac:dyDescent="0.25">
      <c r="A262" s="35"/>
      <c r="B262" s="35"/>
      <c r="C262" s="35"/>
      <c r="D262" s="35"/>
      <c r="E262" s="35"/>
      <c r="F262" s="35"/>
      <c r="G262" s="35"/>
      <c r="H262" s="35"/>
      <c r="I262" s="35"/>
      <c r="J262" s="35"/>
      <c r="K262" s="35"/>
      <c r="L262" s="35"/>
      <c r="M262" s="35"/>
      <c r="N262" s="35"/>
      <c r="O262" s="83"/>
    </row>
    <row r="263" spans="1:15" ht="13.5" x14ac:dyDescent="0.25">
      <c r="A263" s="35"/>
      <c r="B263" s="35"/>
      <c r="C263" s="35"/>
      <c r="D263" s="35"/>
      <c r="E263" s="35"/>
      <c r="F263" s="35"/>
      <c r="G263" s="35"/>
      <c r="H263" s="35"/>
      <c r="I263" s="35"/>
      <c r="J263" s="35"/>
      <c r="K263" s="35"/>
      <c r="L263" s="35"/>
      <c r="M263" s="35"/>
      <c r="N263" s="35"/>
      <c r="O263" s="83"/>
    </row>
    <row r="264" spans="1:15" ht="13.5" x14ac:dyDescent="0.25">
      <c r="A264" s="35"/>
      <c r="B264" s="35"/>
      <c r="C264" s="35"/>
      <c r="D264" s="35"/>
      <c r="E264" s="35"/>
      <c r="F264" s="35"/>
      <c r="G264" s="35"/>
      <c r="H264" s="35"/>
      <c r="I264" s="35"/>
      <c r="J264" s="35"/>
      <c r="K264" s="35"/>
      <c r="L264" s="35"/>
      <c r="M264" s="35"/>
      <c r="N264" s="35"/>
      <c r="O264" s="83"/>
    </row>
    <row r="265" spans="1:15" ht="13.5" x14ac:dyDescent="0.25">
      <c r="A265" s="35"/>
      <c r="B265" s="35"/>
      <c r="C265" s="35"/>
      <c r="D265" s="35"/>
      <c r="E265" s="35"/>
      <c r="F265" s="35"/>
      <c r="G265" s="35"/>
      <c r="H265" s="35"/>
      <c r="I265" s="35"/>
      <c r="J265" s="35"/>
      <c r="K265" s="35"/>
      <c r="L265" s="35"/>
      <c r="M265" s="35"/>
      <c r="N265" s="35"/>
      <c r="O265" s="83"/>
    </row>
    <row r="266" spans="1:15" ht="13.5" x14ac:dyDescent="0.25">
      <c r="A266" s="35"/>
      <c r="B266" s="35"/>
      <c r="C266" s="35"/>
      <c r="D266" s="35"/>
      <c r="E266" s="35"/>
      <c r="F266" s="35"/>
      <c r="G266" s="35"/>
      <c r="H266" s="35"/>
      <c r="I266" s="35"/>
      <c r="J266" s="35"/>
      <c r="K266" s="35"/>
      <c r="L266" s="35"/>
      <c r="M266" s="35"/>
      <c r="N266" s="35"/>
      <c r="O266" s="83"/>
    </row>
    <row r="267" spans="1:15" ht="13.5" x14ac:dyDescent="0.25">
      <c r="A267" s="35"/>
      <c r="B267" s="35"/>
      <c r="C267" s="35"/>
      <c r="D267" s="35"/>
      <c r="E267" s="35"/>
      <c r="F267" s="35"/>
      <c r="G267" s="35"/>
      <c r="H267" s="35"/>
      <c r="I267" s="35"/>
      <c r="J267" s="35"/>
      <c r="K267" s="35"/>
      <c r="L267" s="35"/>
      <c r="M267" s="35"/>
      <c r="N267" s="35"/>
      <c r="O267" s="83"/>
    </row>
    <row r="268" spans="1:15" ht="13.5" x14ac:dyDescent="0.25">
      <c r="A268" s="35"/>
      <c r="B268" s="35"/>
      <c r="C268" s="35"/>
      <c r="D268" s="35"/>
      <c r="E268" s="35"/>
      <c r="F268" s="35"/>
      <c r="G268" s="35"/>
      <c r="H268" s="35"/>
      <c r="I268" s="35"/>
      <c r="J268" s="35"/>
      <c r="K268" s="35"/>
      <c r="L268" s="35"/>
      <c r="M268" s="35"/>
      <c r="N268" s="35"/>
      <c r="O268" s="83"/>
    </row>
    <row r="269" spans="1:15" ht="13.5" x14ac:dyDescent="0.25">
      <c r="A269" s="35"/>
      <c r="B269" s="35"/>
      <c r="C269" s="35"/>
      <c r="D269" s="35"/>
      <c r="E269" s="35"/>
      <c r="F269" s="35"/>
      <c r="G269" s="35"/>
      <c r="H269" s="35"/>
      <c r="I269" s="35"/>
      <c r="J269" s="35"/>
      <c r="K269" s="35"/>
      <c r="L269" s="35"/>
      <c r="M269" s="35"/>
      <c r="N269" s="35"/>
      <c r="O269" s="83"/>
    </row>
    <row r="270" spans="1:15" ht="13.5" x14ac:dyDescent="0.25">
      <c r="A270" s="35"/>
      <c r="B270" s="35"/>
      <c r="C270" s="35"/>
      <c r="D270" s="35"/>
      <c r="E270" s="35"/>
      <c r="F270" s="35"/>
      <c r="G270" s="35"/>
      <c r="H270" s="35"/>
      <c r="I270" s="35"/>
      <c r="J270" s="35"/>
      <c r="K270" s="35"/>
      <c r="L270" s="35"/>
      <c r="M270" s="35"/>
      <c r="N270" s="35"/>
      <c r="O270" s="83"/>
    </row>
    <row r="271" spans="1:15" ht="13.5" x14ac:dyDescent="0.25">
      <c r="A271" s="35"/>
      <c r="B271" s="35"/>
      <c r="C271" s="35"/>
      <c r="D271" s="35"/>
      <c r="E271" s="35"/>
      <c r="F271" s="35"/>
      <c r="G271" s="35"/>
      <c r="H271" s="35"/>
      <c r="I271" s="35"/>
      <c r="J271" s="35"/>
      <c r="K271" s="35"/>
      <c r="L271" s="35"/>
      <c r="M271" s="35"/>
      <c r="N271" s="35"/>
      <c r="O271" s="83"/>
    </row>
    <row r="272" spans="1:15" ht="13.5" x14ac:dyDescent="0.25">
      <c r="A272" s="35"/>
      <c r="B272" s="35"/>
      <c r="C272" s="35"/>
      <c r="D272" s="35"/>
      <c r="E272" s="35"/>
      <c r="F272" s="35"/>
      <c r="G272" s="35"/>
      <c r="H272" s="35"/>
      <c r="I272" s="35"/>
      <c r="J272" s="35"/>
      <c r="K272" s="35"/>
      <c r="L272" s="35"/>
      <c r="M272" s="35"/>
      <c r="N272" s="35"/>
      <c r="O272" s="83"/>
    </row>
    <row r="273" spans="1:15" ht="13.5" x14ac:dyDescent="0.25">
      <c r="A273" s="35"/>
      <c r="B273" s="35"/>
      <c r="C273" s="35"/>
      <c r="D273" s="35"/>
      <c r="E273" s="35"/>
      <c r="F273" s="35"/>
      <c r="G273" s="35"/>
      <c r="H273" s="35"/>
      <c r="I273" s="35"/>
      <c r="J273" s="35"/>
      <c r="K273" s="35"/>
      <c r="L273" s="35"/>
      <c r="M273" s="35"/>
      <c r="N273" s="35"/>
      <c r="O273" s="83"/>
    </row>
    <row r="274" spans="1:15" ht="13.5" x14ac:dyDescent="0.25">
      <c r="A274" s="35"/>
      <c r="B274" s="35"/>
      <c r="C274" s="35"/>
      <c r="D274" s="35"/>
      <c r="E274" s="35"/>
      <c r="F274" s="35"/>
      <c r="G274" s="35"/>
      <c r="H274" s="35"/>
      <c r="I274" s="35"/>
      <c r="J274" s="35"/>
      <c r="K274" s="35"/>
      <c r="L274" s="35"/>
      <c r="M274" s="35"/>
      <c r="N274" s="35"/>
      <c r="O274" s="83"/>
    </row>
    <row r="275" spans="1:15" ht="13.5" x14ac:dyDescent="0.25">
      <c r="A275" s="35"/>
      <c r="B275" s="35"/>
      <c r="C275" s="35"/>
      <c r="D275" s="35"/>
      <c r="E275" s="35"/>
      <c r="F275" s="35"/>
      <c r="G275" s="35"/>
      <c r="H275" s="35"/>
      <c r="I275" s="35"/>
      <c r="J275" s="35"/>
      <c r="K275" s="35"/>
      <c r="L275" s="35"/>
      <c r="M275" s="35"/>
      <c r="N275" s="35"/>
      <c r="O275" s="83"/>
    </row>
    <row r="276" spans="1:15" ht="13.5" x14ac:dyDescent="0.25">
      <c r="A276" s="35"/>
      <c r="B276" s="35"/>
      <c r="C276" s="35"/>
      <c r="D276" s="35"/>
      <c r="E276" s="35"/>
      <c r="F276" s="35"/>
      <c r="G276" s="35"/>
      <c r="H276" s="35"/>
      <c r="I276" s="35"/>
      <c r="J276" s="35"/>
      <c r="K276" s="35"/>
      <c r="L276" s="35"/>
      <c r="M276" s="35"/>
      <c r="N276" s="35"/>
      <c r="O276" s="83"/>
    </row>
    <row r="277" spans="1:15" ht="13.5" x14ac:dyDescent="0.25">
      <c r="A277" s="35"/>
      <c r="B277" s="35"/>
      <c r="C277" s="35"/>
      <c r="D277" s="35"/>
      <c r="E277" s="35"/>
      <c r="F277" s="35"/>
      <c r="G277" s="35"/>
      <c r="H277" s="35"/>
      <c r="I277" s="35"/>
      <c r="J277" s="35"/>
      <c r="K277" s="35"/>
      <c r="L277" s="35"/>
      <c r="M277" s="35"/>
      <c r="N277" s="35"/>
      <c r="O277" s="83"/>
    </row>
    <row r="278" spans="1:15" ht="13.5" x14ac:dyDescent="0.25">
      <c r="A278" s="35"/>
      <c r="B278" s="35"/>
      <c r="C278" s="35"/>
      <c r="D278" s="35"/>
      <c r="E278" s="35"/>
      <c r="F278" s="35"/>
      <c r="G278" s="35"/>
      <c r="H278" s="35"/>
      <c r="I278" s="35"/>
      <c r="J278" s="35"/>
      <c r="K278" s="35"/>
      <c r="L278" s="35"/>
      <c r="M278" s="35"/>
      <c r="N278" s="35"/>
      <c r="O278" s="83"/>
    </row>
    <row r="279" spans="1:15" ht="13.5" x14ac:dyDescent="0.25">
      <c r="A279" s="35"/>
      <c r="B279" s="35"/>
      <c r="C279" s="35"/>
      <c r="D279" s="35"/>
      <c r="E279" s="35"/>
      <c r="F279" s="35"/>
      <c r="G279" s="35"/>
      <c r="H279" s="35"/>
      <c r="I279" s="35"/>
      <c r="J279" s="35"/>
      <c r="K279" s="35"/>
      <c r="L279" s="35"/>
      <c r="M279" s="35"/>
      <c r="N279" s="35"/>
      <c r="O279" s="83"/>
    </row>
    <row r="280" spans="1:15" ht="13.5" x14ac:dyDescent="0.25">
      <c r="A280" s="35"/>
      <c r="B280" s="35"/>
      <c r="C280" s="35"/>
      <c r="D280" s="35"/>
      <c r="E280" s="35"/>
      <c r="F280" s="35"/>
      <c r="G280" s="35"/>
      <c r="H280" s="35"/>
      <c r="I280" s="35"/>
      <c r="J280" s="35"/>
      <c r="K280" s="35"/>
      <c r="L280" s="35"/>
      <c r="M280" s="35"/>
      <c r="N280" s="35"/>
      <c r="O280" s="83"/>
    </row>
    <row r="281" spans="1:15" ht="13.5" x14ac:dyDescent="0.25">
      <c r="A281" s="35"/>
      <c r="B281" s="35"/>
      <c r="C281" s="35"/>
      <c r="D281" s="35"/>
      <c r="E281" s="35"/>
      <c r="F281" s="35"/>
      <c r="G281" s="35"/>
      <c r="H281" s="35"/>
      <c r="I281" s="35"/>
      <c r="J281" s="35"/>
      <c r="K281" s="35"/>
      <c r="L281" s="35"/>
      <c r="M281" s="35"/>
      <c r="N281" s="35"/>
      <c r="O281" s="83"/>
    </row>
    <row r="282" spans="1:15" ht="13.5" x14ac:dyDescent="0.25">
      <c r="A282" s="35"/>
      <c r="B282" s="35"/>
      <c r="C282" s="35"/>
      <c r="D282" s="35"/>
      <c r="E282" s="35"/>
      <c r="F282" s="35"/>
      <c r="G282" s="35"/>
      <c r="H282" s="35"/>
      <c r="I282" s="35"/>
      <c r="J282" s="35"/>
      <c r="K282" s="35"/>
      <c r="L282" s="35"/>
      <c r="M282" s="35"/>
      <c r="N282" s="35"/>
      <c r="O282" s="83"/>
    </row>
    <row r="283" spans="1:15" ht="13.5" x14ac:dyDescent="0.25">
      <c r="A283" s="35"/>
      <c r="B283" s="35"/>
      <c r="C283" s="35"/>
      <c r="D283" s="35"/>
      <c r="E283" s="35"/>
      <c r="F283" s="35"/>
      <c r="G283" s="35"/>
      <c r="H283" s="35"/>
      <c r="I283" s="35"/>
      <c r="J283" s="35"/>
      <c r="K283" s="35"/>
      <c r="L283" s="35"/>
      <c r="M283" s="35"/>
      <c r="N283" s="35"/>
      <c r="O283" s="83"/>
    </row>
    <row r="284" spans="1:15" ht="13.5" x14ac:dyDescent="0.25">
      <c r="A284" s="35"/>
      <c r="B284" s="35"/>
      <c r="C284" s="35"/>
      <c r="D284" s="35"/>
      <c r="E284" s="35"/>
      <c r="F284" s="35"/>
      <c r="G284" s="35"/>
      <c r="H284" s="35"/>
      <c r="I284" s="35"/>
      <c r="J284" s="35"/>
      <c r="K284" s="35"/>
      <c r="L284" s="35"/>
      <c r="M284" s="35"/>
      <c r="N284" s="35"/>
      <c r="O284" s="83"/>
    </row>
    <row r="285" spans="1:15" ht="13.5" x14ac:dyDescent="0.25">
      <c r="A285" s="35"/>
      <c r="B285" s="35"/>
      <c r="C285" s="35"/>
      <c r="D285" s="35"/>
      <c r="E285" s="35"/>
      <c r="F285" s="35"/>
      <c r="G285" s="35"/>
      <c r="H285" s="35"/>
      <c r="I285" s="35"/>
      <c r="J285" s="35"/>
      <c r="K285" s="35"/>
      <c r="L285" s="35"/>
      <c r="M285" s="35"/>
      <c r="N285" s="35"/>
      <c r="O285" s="83"/>
    </row>
  </sheetData>
  <mergeCells count="2">
    <mergeCell ref="A3:G3"/>
    <mergeCell ref="H3:P3"/>
  </mergeCells>
  <phoneticPr fontId="5" type="noConversion"/>
  <pageMargins left="0.25" right="0.25" top="0.3" bottom="0.5" header="0.3" footer="0.3"/>
  <pageSetup scale="65" orientation="landscape" r:id="rId1"/>
  <headerFooter alignWithMargins="0"/>
  <rowBreaks count="4" manualBreakCount="4">
    <brk id="52" max="16383" man="1"/>
    <brk id="100" max="16383" man="1"/>
    <brk id="148" max="16383" man="1"/>
    <brk id="196" max="16383" man="1"/>
  </rowBreaks>
  <colBreaks count="1" manualBreakCount="1">
    <brk id="7"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5"/>
  <sheetViews>
    <sheetView tabSelected="1" topLeftCell="A3" zoomScaleNormal="100" workbookViewId="0">
      <selection activeCell="F17" sqref="F17"/>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 min="15" max="15" width="16.42578125" bestFit="1" customWidth="1"/>
    <col min="16" max="16" width="17.5703125" bestFit="1" customWidth="1"/>
    <col min="21" max="21" width="16.28515625" bestFit="1" customWidth="1"/>
  </cols>
  <sheetData>
    <row r="1" spans="1:19" x14ac:dyDescent="0.2">
      <c r="A1" s="1" t="s">
        <v>102</v>
      </c>
    </row>
    <row r="2" spans="1:19" ht="169.5" customHeight="1" x14ac:dyDescent="0.2">
      <c r="A2" s="102" t="s">
        <v>103</v>
      </c>
      <c r="B2" s="103"/>
      <c r="C2" s="103"/>
      <c r="D2" s="103"/>
      <c r="E2" s="103"/>
      <c r="F2" s="103"/>
      <c r="G2" s="62"/>
      <c r="H2" s="62"/>
    </row>
    <row r="3" spans="1:19" ht="25.5" customHeight="1" x14ac:dyDescent="0.2">
      <c r="A3" s="102" t="s">
        <v>112</v>
      </c>
      <c r="B3" s="103"/>
      <c r="C3" s="103"/>
      <c r="D3" s="103"/>
      <c r="E3" s="103"/>
      <c r="F3" s="103"/>
    </row>
    <row r="4" spans="1:19" ht="14.25" customHeight="1" x14ac:dyDescent="0.2">
      <c r="A4" s="104" t="s">
        <v>104</v>
      </c>
      <c r="B4" s="105"/>
      <c r="C4" s="105"/>
      <c r="D4" s="105"/>
      <c r="E4" s="105"/>
      <c r="F4" s="105"/>
      <c r="G4" s="91"/>
      <c r="H4" s="91"/>
      <c r="I4" s="91"/>
      <c r="J4" s="91"/>
      <c r="K4" s="91"/>
      <c r="L4" s="91"/>
      <c r="M4" s="91"/>
    </row>
    <row r="5" spans="1:19" ht="14.25" customHeight="1" x14ac:dyDescent="0.2">
      <c r="A5" s="104" t="s">
        <v>105</v>
      </c>
      <c r="B5" s="105"/>
      <c r="C5" s="105"/>
      <c r="D5" s="105"/>
      <c r="E5" s="105"/>
      <c r="F5" s="105"/>
    </row>
    <row r="6" spans="1:19" ht="42.75" customHeight="1" x14ac:dyDescent="0.2">
      <c r="A6" s="104" t="s">
        <v>113</v>
      </c>
      <c r="B6" s="105"/>
      <c r="C6" s="105"/>
      <c r="D6" s="105"/>
      <c r="E6" s="105"/>
      <c r="F6" s="105"/>
    </row>
    <row r="7" spans="1:19" ht="56.25" customHeight="1" x14ac:dyDescent="0.2">
      <c r="A7" s="104" t="s">
        <v>107</v>
      </c>
      <c r="B7" s="105"/>
      <c r="C7" s="105"/>
      <c r="D7" s="105"/>
      <c r="E7" s="105"/>
      <c r="F7" s="105"/>
    </row>
    <row r="8" spans="1:19" ht="18.75" customHeight="1" x14ac:dyDescent="0.25">
      <c r="A8" s="104" t="s">
        <v>97</v>
      </c>
      <c r="B8" s="105"/>
      <c r="C8" s="105"/>
      <c r="D8" s="105"/>
      <c r="E8" s="105"/>
      <c r="F8" s="105"/>
      <c r="H8" s="30"/>
      <c r="N8" s="76"/>
      <c r="O8" s="76"/>
      <c r="P8" s="76"/>
      <c r="Q8" s="30"/>
      <c r="R8" s="30"/>
      <c r="S8" s="13"/>
    </row>
    <row r="9" spans="1:19" ht="13.5" x14ac:dyDescent="0.25">
      <c r="A9" s="106" t="s">
        <v>99</v>
      </c>
      <c r="B9" s="105"/>
      <c r="C9" s="105"/>
      <c r="D9" s="105"/>
      <c r="E9" s="105"/>
      <c r="F9" s="105"/>
      <c r="H9" s="30"/>
      <c r="N9" s="76"/>
      <c r="O9" s="76"/>
      <c r="P9" s="76"/>
      <c r="Q9" s="30"/>
      <c r="R9" s="30"/>
      <c r="S9" s="13"/>
    </row>
    <row r="10" spans="1:19" s="62" customFormat="1" ht="23.25" customHeight="1" x14ac:dyDescent="0.25">
      <c r="A10" s="102" t="s">
        <v>98</v>
      </c>
      <c r="B10" s="103"/>
      <c r="C10" s="103"/>
      <c r="D10" s="103"/>
      <c r="E10" s="103"/>
      <c r="F10" s="103"/>
      <c r="H10" s="30"/>
      <c r="L10" s="87"/>
      <c r="N10" s="78"/>
      <c r="O10" s="78"/>
      <c r="P10" s="78"/>
      <c r="Q10" s="30"/>
      <c r="R10" s="30"/>
      <c r="S10" s="13"/>
    </row>
    <row r="11" spans="1:19" ht="13.5" x14ac:dyDescent="0.25">
      <c r="H11" s="30"/>
      <c r="N11" s="76"/>
      <c r="O11" s="76"/>
      <c r="P11" s="76"/>
      <c r="Q11" s="30"/>
      <c r="R11" s="30"/>
      <c r="S11" s="13"/>
    </row>
    <row r="12" spans="1:19" ht="13.5" x14ac:dyDescent="0.25">
      <c r="H12" s="30"/>
      <c r="N12" s="76"/>
      <c r="O12" s="76"/>
      <c r="P12" s="76"/>
      <c r="Q12" s="30"/>
      <c r="R12" s="30"/>
      <c r="S12" s="13"/>
    </row>
    <row r="13" spans="1:19" ht="13.5" x14ac:dyDescent="0.25">
      <c r="H13" s="30"/>
      <c r="N13" s="76"/>
      <c r="O13" s="76"/>
      <c r="P13" s="76"/>
      <c r="Q13" s="30"/>
      <c r="R13" s="30"/>
      <c r="S13" s="13"/>
    </row>
    <row r="14" spans="1:19" ht="13.5" x14ac:dyDescent="0.25">
      <c r="N14" s="76"/>
      <c r="O14" s="76"/>
      <c r="P14" s="76"/>
      <c r="Q14" s="30"/>
      <c r="R14" s="30"/>
      <c r="S14" s="13"/>
    </row>
    <row r="15" spans="1:19" ht="13.5" x14ac:dyDescent="0.25">
      <c r="N15" s="76"/>
      <c r="O15" s="76"/>
      <c r="P15" s="76"/>
      <c r="Q15" s="30"/>
      <c r="R15" s="30"/>
      <c r="S15" s="13"/>
    </row>
    <row r="16" spans="1:19" ht="13.5" x14ac:dyDescent="0.25">
      <c r="N16" s="76"/>
      <c r="O16" s="76"/>
      <c r="P16" s="76"/>
      <c r="Q16" s="30"/>
      <c r="R16" s="30"/>
      <c r="S16" s="13"/>
    </row>
    <row r="17" spans="11:19" ht="13.5" x14ac:dyDescent="0.25">
      <c r="N17" s="76"/>
      <c r="O17" s="76"/>
      <c r="P17" s="76"/>
      <c r="Q17" s="30"/>
      <c r="R17" s="30"/>
      <c r="S17" s="13"/>
    </row>
    <row r="18" spans="11:19" x14ac:dyDescent="0.2">
      <c r="N18" s="76"/>
      <c r="O18" s="76"/>
      <c r="P18" s="76"/>
    </row>
    <row r="19" spans="11:19" x14ac:dyDescent="0.2">
      <c r="N19" s="76"/>
      <c r="O19" s="76"/>
      <c r="P19" s="76"/>
    </row>
    <row r="20" spans="11:19" x14ac:dyDescent="0.2">
      <c r="K20" s="92"/>
      <c r="L20" s="92"/>
      <c r="N20" s="76"/>
      <c r="O20" s="76"/>
      <c r="P20" s="76"/>
    </row>
    <row r="21" spans="11:19" x14ac:dyDescent="0.2">
      <c r="N21" s="76"/>
      <c r="O21" s="76"/>
      <c r="P21" s="76"/>
    </row>
    <row r="22" spans="11:19" x14ac:dyDescent="0.2">
      <c r="N22" s="76"/>
      <c r="O22" s="76"/>
      <c r="P22" s="76"/>
    </row>
    <row r="23" spans="11:19" x14ac:dyDescent="0.2">
      <c r="N23" s="76"/>
      <c r="O23" s="76"/>
      <c r="P23" s="76"/>
    </row>
    <row r="24" spans="11:19" x14ac:dyDescent="0.2">
      <c r="N24" s="76"/>
      <c r="O24" s="76"/>
      <c r="P24" s="76"/>
      <c r="S24" s="13"/>
    </row>
    <row r="25" spans="11:19" x14ac:dyDescent="0.2">
      <c r="N25" s="76"/>
      <c r="O25" s="76"/>
      <c r="P25" s="76"/>
      <c r="S25" s="13"/>
    </row>
    <row r="26" spans="11:19" x14ac:dyDescent="0.2">
      <c r="N26" s="76"/>
      <c r="O26" s="76"/>
      <c r="P26" s="76"/>
      <c r="S26" s="13"/>
    </row>
    <row r="27" spans="11:19" x14ac:dyDescent="0.2">
      <c r="N27" s="76"/>
      <c r="O27" s="76"/>
      <c r="P27" s="76"/>
      <c r="S27" s="13"/>
    </row>
    <row r="28" spans="11:19" x14ac:dyDescent="0.2">
      <c r="N28" s="76"/>
      <c r="O28" s="76"/>
      <c r="P28" s="76"/>
      <c r="S28" s="13"/>
    </row>
    <row r="29" spans="11:19" x14ac:dyDescent="0.2">
      <c r="N29" s="76"/>
      <c r="O29" s="76"/>
      <c r="P29" s="76"/>
      <c r="S29" s="13"/>
    </row>
    <row r="30" spans="11:19" x14ac:dyDescent="0.2">
      <c r="N30" s="76"/>
      <c r="O30" s="76"/>
      <c r="P30" s="76"/>
      <c r="S30" s="13"/>
    </row>
    <row r="31" spans="11:19" x14ac:dyDescent="0.2">
      <c r="N31" s="76"/>
      <c r="O31" s="76"/>
      <c r="P31" s="76"/>
      <c r="S31" s="13"/>
    </row>
    <row r="32" spans="11:19" x14ac:dyDescent="0.2">
      <c r="N32" s="76"/>
      <c r="O32" s="76"/>
      <c r="P32" s="76"/>
      <c r="S32" s="13"/>
    </row>
    <row r="33" spans="11:59" x14ac:dyDescent="0.2">
      <c r="N33" s="76"/>
      <c r="O33" s="76"/>
      <c r="P33" s="76"/>
      <c r="S33" s="13"/>
    </row>
    <row r="34" spans="11:59" x14ac:dyDescent="0.2">
      <c r="N34" s="76"/>
      <c r="O34" s="76"/>
      <c r="P34" s="76"/>
    </row>
    <row r="35" spans="11:59" x14ac:dyDescent="0.2">
      <c r="N35" s="76"/>
      <c r="O35" s="76"/>
      <c r="P35" s="76"/>
    </row>
    <row r="36" spans="11:59" x14ac:dyDescent="0.2">
      <c r="K36" s="92"/>
      <c r="L36" s="92"/>
      <c r="N36" s="76"/>
      <c r="O36" s="76"/>
      <c r="P36" s="76"/>
    </row>
    <row r="37" spans="11:59" x14ac:dyDescent="0.2">
      <c r="N37" s="76"/>
      <c r="O37" s="76"/>
      <c r="P37" s="76"/>
    </row>
    <row r="38" spans="11:59" x14ac:dyDescent="0.2">
      <c r="N38" s="76"/>
      <c r="O38" s="76"/>
      <c r="P38" s="76"/>
    </row>
    <row r="39" spans="11:59" x14ac:dyDescent="0.2">
      <c r="N39" s="76"/>
      <c r="O39" s="76"/>
      <c r="P39" s="7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1:59" x14ac:dyDescent="0.2">
      <c r="N40" s="76"/>
      <c r="O40" s="76"/>
      <c r="P40" s="76"/>
      <c r="S40" s="13"/>
    </row>
    <row r="41" spans="11:59" x14ac:dyDescent="0.2">
      <c r="N41" s="76"/>
      <c r="O41" s="76"/>
      <c r="P41" s="76"/>
      <c r="S41" s="13"/>
    </row>
    <row r="42" spans="11:59" x14ac:dyDescent="0.2">
      <c r="N42" s="76"/>
      <c r="O42" s="76"/>
      <c r="P42" s="76"/>
      <c r="S42" s="13"/>
    </row>
    <row r="43" spans="11:59" x14ac:dyDescent="0.2">
      <c r="N43" s="76"/>
      <c r="O43" s="76"/>
      <c r="P43" s="76"/>
      <c r="S43" s="13"/>
    </row>
    <row r="44" spans="11:59" x14ac:dyDescent="0.2">
      <c r="N44" s="76"/>
      <c r="O44" s="76"/>
      <c r="P44" s="76"/>
      <c r="S44" s="13"/>
    </row>
    <row r="45" spans="11:59" x14ac:dyDescent="0.2">
      <c r="N45" s="76"/>
      <c r="O45" s="76"/>
      <c r="P45" s="76"/>
      <c r="S45" s="13"/>
    </row>
    <row r="46" spans="11:59" x14ac:dyDescent="0.2">
      <c r="N46" s="76"/>
      <c r="O46" s="76"/>
      <c r="P46" s="76"/>
      <c r="S46" s="13"/>
    </row>
    <row r="47" spans="11:59" x14ac:dyDescent="0.2">
      <c r="N47" s="76"/>
      <c r="O47" s="76"/>
      <c r="P47" s="76"/>
      <c r="S47" s="13"/>
    </row>
    <row r="48" spans="11:59" x14ac:dyDescent="0.2">
      <c r="N48" s="76"/>
      <c r="O48" s="76"/>
      <c r="P48" s="76"/>
      <c r="S48" s="13"/>
    </row>
    <row r="49" spans="6:21" x14ac:dyDescent="0.2">
      <c r="N49" s="76"/>
      <c r="O49" s="76"/>
      <c r="P49" s="76"/>
      <c r="S49" s="13"/>
    </row>
    <row r="50" spans="6:21" x14ac:dyDescent="0.2">
      <c r="N50" s="76"/>
      <c r="O50" s="76"/>
      <c r="P50" s="76"/>
    </row>
    <row r="51" spans="6:21" x14ac:dyDescent="0.2">
      <c r="N51" s="76"/>
      <c r="O51" s="76"/>
      <c r="P51" s="76"/>
    </row>
    <row r="52" spans="6:21" x14ac:dyDescent="0.2">
      <c r="K52" s="92"/>
      <c r="L52" s="92"/>
      <c r="N52" s="76"/>
      <c r="O52" s="76"/>
      <c r="P52" s="76"/>
    </row>
    <row r="53" spans="6:21" x14ac:dyDescent="0.2">
      <c r="N53" s="76"/>
      <c r="O53" s="76"/>
      <c r="P53" s="76"/>
    </row>
    <row r="54" spans="6:21" x14ac:dyDescent="0.2">
      <c r="N54" s="76"/>
      <c r="O54" s="76"/>
      <c r="P54" s="76"/>
    </row>
    <row r="55" spans="6:21" x14ac:dyDescent="0.2">
      <c r="N55" s="76"/>
      <c r="O55" s="76"/>
      <c r="P55" s="76"/>
    </row>
    <row r="56" spans="6:21" ht="13.5" x14ac:dyDescent="0.25">
      <c r="N56" s="76"/>
      <c r="O56" s="76"/>
      <c r="P56" s="76"/>
      <c r="Q56" s="30"/>
      <c r="R56" s="30"/>
      <c r="S56" s="30"/>
      <c r="T56" s="30"/>
      <c r="U56" s="13"/>
    </row>
    <row r="57" spans="6:21" ht="13.5" x14ac:dyDescent="0.25">
      <c r="N57" s="76"/>
      <c r="O57" s="76"/>
      <c r="P57" s="76"/>
      <c r="Q57" s="30"/>
      <c r="R57" s="30"/>
      <c r="S57" s="30"/>
      <c r="T57" s="30"/>
      <c r="U57" s="13"/>
    </row>
    <row r="58" spans="6:21" ht="13.5" x14ac:dyDescent="0.25">
      <c r="N58" s="76"/>
      <c r="O58" s="76"/>
      <c r="P58" s="76"/>
      <c r="Q58" s="30"/>
      <c r="R58" s="30"/>
      <c r="S58" s="30"/>
      <c r="T58" s="30"/>
      <c r="U58" s="13"/>
    </row>
    <row r="59" spans="6:21" ht="13.5" x14ac:dyDescent="0.25">
      <c r="N59" s="76"/>
      <c r="O59" s="76"/>
      <c r="P59" s="76"/>
      <c r="Q59" s="30"/>
      <c r="R59" s="30"/>
      <c r="S59" s="30"/>
      <c r="T59" s="30"/>
      <c r="U59" s="13"/>
    </row>
    <row r="60" spans="6:21" ht="13.5" x14ac:dyDescent="0.25">
      <c r="N60" s="76"/>
      <c r="O60" s="76"/>
      <c r="P60" s="76"/>
      <c r="Q60" s="30"/>
      <c r="R60" s="30"/>
      <c r="S60" s="30"/>
      <c r="T60" s="30"/>
      <c r="U60" s="13"/>
    </row>
    <row r="61" spans="6:21" ht="13.5" x14ac:dyDescent="0.25">
      <c r="N61" s="76"/>
      <c r="O61" s="76"/>
      <c r="P61" s="76"/>
      <c r="Q61" s="30"/>
      <c r="R61" s="30"/>
      <c r="S61" s="30"/>
      <c r="T61" s="30"/>
      <c r="U61" s="13"/>
    </row>
    <row r="62" spans="6:21" ht="13.5" x14ac:dyDescent="0.25">
      <c r="F62" s="30"/>
      <c r="N62" s="76"/>
      <c r="O62" s="76"/>
      <c r="P62" s="76"/>
      <c r="Q62" s="30"/>
      <c r="R62" s="30"/>
      <c r="S62" s="30"/>
      <c r="T62" s="30"/>
      <c r="U62" s="13"/>
    </row>
    <row r="63" spans="6:21" ht="13.5" x14ac:dyDescent="0.25">
      <c r="F63" s="30"/>
      <c r="N63" s="76"/>
      <c r="O63" s="76"/>
      <c r="P63" s="76"/>
      <c r="R63" s="30"/>
      <c r="S63" s="30"/>
      <c r="T63" s="30"/>
      <c r="U63" s="13"/>
    </row>
    <row r="64" spans="6:21" ht="13.5" x14ac:dyDescent="0.25">
      <c r="F64" s="30"/>
      <c r="N64" s="76"/>
      <c r="O64" s="76"/>
      <c r="P64" s="76"/>
      <c r="R64" s="30"/>
      <c r="S64" s="30"/>
      <c r="T64" s="30"/>
      <c r="U64" s="13"/>
    </row>
    <row r="65" spans="6:21" ht="13.5" x14ac:dyDescent="0.25">
      <c r="F65" s="30"/>
      <c r="N65" s="76"/>
      <c r="O65" s="76"/>
      <c r="P65" s="76"/>
      <c r="R65" s="30"/>
      <c r="S65" s="30"/>
      <c r="T65" s="30"/>
      <c r="U65" s="13"/>
    </row>
    <row r="66" spans="6:21" ht="13.5" x14ac:dyDescent="0.25">
      <c r="F66" s="70"/>
      <c r="N66" s="76"/>
      <c r="O66" s="76"/>
      <c r="P66" s="76"/>
      <c r="R66" s="30"/>
    </row>
    <row r="67" spans="6:21" ht="13.5" x14ac:dyDescent="0.25">
      <c r="F67" s="71"/>
      <c r="N67" s="76"/>
      <c r="O67" s="76"/>
      <c r="P67" s="76"/>
      <c r="R67" s="70"/>
      <c r="S67" s="30"/>
    </row>
    <row r="68" spans="6:21" ht="13.5" x14ac:dyDescent="0.25">
      <c r="K68" s="92"/>
      <c r="L68" s="92"/>
      <c r="N68" s="76"/>
      <c r="O68" s="76"/>
      <c r="P68" s="76"/>
      <c r="R68" s="71"/>
      <c r="S68" s="72"/>
    </row>
    <row r="69" spans="6:21" x14ac:dyDescent="0.2">
      <c r="N69" s="76"/>
      <c r="O69" s="76"/>
      <c r="P69" s="76"/>
    </row>
    <row r="70" spans="6:21" x14ac:dyDescent="0.2">
      <c r="N70" s="76"/>
      <c r="O70" s="76"/>
      <c r="P70" s="76"/>
    </row>
    <row r="71" spans="6:21" x14ac:dyDescent="0.2">
      <c r="N71" s="76"/>
      <c r="O71" s="76"/>
      <c r="P71" s="76"/>
    </row>
    <row r="72" spans="6:21" x14ac:dyDescent="0.2">
      <c r="N72" s="76"/>
      <c r="O72" s="76"/>
      <c r="P72" s="76"/>
      <c r="U72" s="13"/>
    </row>
    <row r="73" spans="6:21" x14ac:dyDescent="0.2">
      <c r="N73" s="76"/>
      <c r="O73" s="76"/>
      <c r="P73" s="76"/>
      <c r="U73" s="13"/>
    </row>
    <row r="74" spans="6:21" x14ac:dyDescent="0.2">
      <c r="N74" s="76"/>
      <c r="O74" s="76"/>
      <c r="P74" s="76"/>
      <c r="U74" s="13"/>
    </row>
    <row r="75" spans="6:21" x14ac:dyDescent="0.2">
      <c r="N75" s="76"/>
      <c r="O75" s="76"/>
      <c r="P75" s="76"/>
      <c r="U75" s="13"/>
    </row>
    <row r="76" spans="6:21" x14ac:dyDescent="0.2">
      <c r="N76" s="76"/>
      <c r="O76" s="76"/>
      <c r="P76" s="76"/>
      <c r="U76" s="13"/>
    </row>
    <row r="77" spans="6:21" x14ac:dyDescent="0.2">
      <c r="N77" s="76"/>
      <c r="O77" s="76"/>
      <c r="P77" s="76"/>
      <c r="U77" s="13"/>
    </row>
    <row r="78" spans="6:21" x14ac:dyDescent="0.2">
      <c r="N78" s="76"/>
      <c r="O78" s="76"/>
      <c r="P78" s="76"/>
      <c r="U78" s="13"/>
    </row>
    <row r="79" spans="6:21" x14ac:dyDescent="0.2">
      <c r="N79" s="76"/>
      <c r="O79" s="76"/>
      <c r="P79" s="76"/>
      <c r="U79" s="13"/>
    </row>
    <row r="80" spans="6:21" x14ac:dyDescent="0.2">
      <c r="N80" s="76"/>
      <c r="O80" s="76"/>
      <c r="P80" s="76"/>
      <c r="U80" s="13"/>
    </row>
    <row r="81" spans="11:21" x14ac:dyDescent="0.2">
      <c r="N81" s="76"/>
      <c r="O81" s="76"/>
      <c r="P81" s="76"/>
      <c r="U81" s="13"/>
    </row>
    <row r="82" spans="11:21" x14ac:dyDescent="0.2">
      <c r="N82" s="76"/>
      <c r="O82" s="76"/>
      <c r="P82" s="76"/>
      <c r="U82" s="13"/>
    </row>
    <row r="83" spans="11:21" x14ac:dyDescent="0.2">
      <c r="N83" s="76"/>
      <c r="O83" s="76"/>
      <c r="P83" s="76"/>
    </row>
    <row r="84" spans="11:21" x14ac:dyDescent="0.2">
      <c r="K84" s="92"/>
      <c r="L84" s="92"/>
      <c r="N84" s="76"/>
      <c r="O84" s="76"/>
      <c r="P84" s="76"/>
    </row>
    <row r="85" spans="11:21" x14ac:dyDescent="0.2">
      <c r="N85" s="76"/>
      <c r="O85" s="76"/>
      <c r="P85" s="76"/>
    </row>
    <row r="86" spans="11:21" x14ac:dyDescent="0.2">
      <c r="N86" s="76"/>
      <c r="O86" s="76"/>
      <c r="P86" s="76"/>
    </row>
    <row r="87" spans="11:21" x14ac:dyDescent="0.2">
      <c r="N87" s="76"/>
      <c r="O87" s="76"/>
      <c r="P87" s="76"/>
    </row>
    <row r="88" spans="11:21" x14ac:dyDescent="0.2">
      <c r="N88" s="76"/>
      <c r="O88" s="76"/>
      <c r="P88" s="76"/>
      <c r="U88" s="13"/>
    </row>
    <row r="89" spans="11:21" x14ac:dyDescent="0.2">
      <c r="N89" s="76"/>
      <c r="O89" s="76"/>
      <c r="P89" s="76"/>
      <c r="U89" s="13"/>
    </row>
    <row r="90" spans="11:21" x14ac:dyDescent="0.2">
      <c r="N90" s="76"/>
      <c r="O90" s="76"/>
      <c r="P90" s="76"/>
      <c r="U90" s="13"/>
    </row>
    <row r="91" spans="11:21" x14ac:dyDescent="0.2">
      <c r="N91" s="76"/>
      <c r="O91" s="76"/>
      <c r="P91" s="76"/>
      <c r="U91" s="13"/>
    </row>
    <row r="92" spans="11:21" x14ac:dyDescent="0.2">
      <c r="N92" s="76"/>
      <c r="O92" s="76"/>
      <c r="P92" s="76"/>
      <c r="U92" s="13"/>
    </row>
    <row r="93" spans="11:21" x14ac:dyDescent="0.2">
      <c r="N93" s="76"/>
      <c r="O93" s="76"/>
      <c r="P93" s="76"/>
      <c r="U93" s="13"/>
    </row>
    <row r="94" spans="11:21" x14ac:dyDescent="0.2">
      <c r="N94" s="76"/>
      <c r="O94" s="76"/>
      <c r="P94" s="76"/>
      <c r="U94" s="13"/>
    </row>
    <row r="95" spans="11:21" x14ac:dyDescent="0.2">
      <c r="N95" s="76"/>
      <c r="O95" s="76"/>
      <c r="P95" s="76"/>
    </row>
    <row r="96" spans="11:21" x14ac:dyDescent="0.2">
      <c r="N96" s="76"/>
      <c r="O96" s="76"/>
      <c r="P96" s="76"/>
    </row>
    <row r="97" spans="2:21" x14ac:dyDescent="0.2">
      <c r="N97" s="76"/>
      <c r="O97" s="76"/>
      <c r="P97" s="76"/>
    </row>
    <row r="98" spans="2:21" x14ac:dyDescent="0.2">
      <c r="N98" s="76"/>
      <c r="O98" s="76"/>
      <c r="P98" s="76"/>
    </row>
    <row r="99" spans="2:21" x14ac:dyDescent="0.2">
      <c r="N99" s="76"/>
      <c r="O99" s="76"/>
      <c r="P99" s="76"/>
    </row>
    <row r="100" spans="2:21" x14ac:dyDescent="0.2">
      <c r="B100" s="92"/>
      <c r="K100" s="92"/>
      <c r="L100" s="92"/>
      <c r="N100" s="76"/>
      <c r="O100" s="76"/>
      <c r="P100" s="76"/>
    </row>
    <row r="101" spans="2:21" x14ac:dyDescent="0.2">
      <c r="N101" s="76"/>
      <c r="O101" s="76"/>
      <c r="P101" s="76"/>
    </row>
    <row r="102" spans="2:21" x14ac:dyDescent="0.2">
      <c r="N102" s="76"/>
      <c r="O102" s="76"/>
      <c r="P102" s="76"/>
    </row>
    <row r="103" spans="2:21" x14ac:dyDescent="0.2">
      <c r="N103" s="76"/>
      <c r="O103" s="76"/>
      <c r="P103" s="76"/>
    </row>
    <row r="104" spans="2:21" x14ac:dyDescent="0.2">
      <c r="N104" s="76"/>
      <c r="O104" s="76"/>
      <c r="P104" s="76"/>
      <c r="U104" s="13"/>
    </row>
    <row r="105" spans="2:21" x14ac:dyDescent="0.2">
      <c r="N105" s="76"/>
      <c r="O105" s="76"/>
      <c r="P105" s="76"/>
      <c r="U105" s="13"/>
    </row>
    <row r="106" spans="2:21" x14ac:dyDescent="0.2">
      <c r="N106" s="76"/>
      <c r="O106" s="76"/>
      <c r="P106" s="76"/>
      <c r="U106" s="13"/>
    </row>
    <row r="107" spans="2:21" x14ac:dyDescent="0.2">
      <c r="N107" s="76"/>
      <c r="O107" s="76"/>
      <c r="P107" s="76"/>
      <c r="U107" s="13"/>
    </row>
    <row r="108" spans="2:21" x14ac:dyDescent="0.2">
      <c r="N108" s="76"/>
      <c r="O108" s="76"/>
      <c r="P108" s="76"/>
      <c r="U108" s="13"/>
    </row>
    <row r="109" spans="2:21" x14ac:dyDescent="0.2">
      <c r="N109" s="76"/>
      <c r="O109" s="76"/>
      <c r="P109" s="76"/>
      <c r="U109" s="13"/>
    </row>
    <row r="110" spans="2:21" x14ac:dyDescent="0.2">
      <c r="N110" s="76"/>
      <c r="O110" s="76"/>
      <c r="P110" s="76"/>
    </row>
    <row r="111" spans="2:21" x14ac:dyDescent="0.2">
      <c r="N111" s="76"/>
      <c r="O111" s="76"/>
      <c r="P111" s="76"/>
    </row>
    <row r="112" spans="2:21" x14ac:dyDescent="0.2">
      <c r="N112" s="76"/>
      <c r="O112" s="76"/>
      <c r="P112" s="76"/>
    </row>
    <row r="113" spans="2:21" x14ac:dyDescent="0.2">
      <c r="N113" s="76"/>
      <c r="O113" s="76"/>
      <c r="P113" s="76"/>
    </row>
    <row r="114" spans="2:21" x14ac:dyDescent="0.2">
      <c r="N114" s="76"/>
      <c r="O114" s="76"/>
      <c r="P114" s="76"/>
    </row>
    <row r="115" spans="2:21" x14ac:dyDescent="0.2">
      <c r="N115" s="76"/>
      <c r="O115" s="76"/>
      <c r="P115" s="76"/>
    </row>
    <row r="116" spans="2:21" x14ac:dyDescent="0.2">
      <c r="B116" s="92"/>
      <c r="K116" s="92"/>
      <c r="L116" s="92"/>
      <c r="N116" s="76"/>
      <c r="O116" s="76"/>
      <c r="P116" s="76"/>
    </row>
    <row r="117" spans="2:21" x14ac:dyDescent="0.2">
      <c r="N117" s="76"/>
      <c r="O117" s="76"/>
      <c r="P117" s="76"/>
    </row>
    <row r="118" spans="2:21" x14ac:dyDescent="0.2">
      <c r="N118" s="76"/>
      <c r="O118" s="76"/>
      <c r="P118" s="76"/>
    </row>
    <row r="119" spans="2:21" x14ac:dyDescent="0.2">
      <c r="N119" s="76"/>
      <c r="O119" s="76"/>
      <c r="P119" s="76"/>
    </row>
    <row r="120" spans="2:21" x14ac:dyDescent="0.2">
      <c r="N120" s="76"/>
      <c r="O120" s="76"/>
      <c r="P120" s="76"/>
      <c r="U120" s="13"/>
    </row>
    <row r="121" spans="2:21" x14ac:dyDescent="0.2">
      <c r="N121" s="76"/>
      <c r="O121" s="76"/>
      <c r="P121" s="76"/>
      <c r="U121" s="13"/>
    </row>
    <row r="122" spans="2:21" x14ac:dyDescent="0.2">
      <c r="N122" s="76"/>
      <c r="O122" s="76"/>
      <c r="P122" s="76"/>
      <c r="U122" s="13"/>
    </row>
    <row r="123" spans="2:21" x14ac:dyDescent="0.2">
      <c r="N123" s="76"/>
      <c r="O123" s="76"/>
      <c r="P123" s="76"/>
      <c r="U123" s="13"/>
    </row>
    <row r="124" spans="2:21" x14ac:dyDescent="0.2">
      <c r="N124" s="76"/>
      <c r="O124" s="13"/>
      <c r="P124" s="76"/>
      <c r="U124" s="13"/>
    </row>
    <row r="125" spans="2:21" x14ac:dyDescent="0.2">
      <c r="N125" s="76"/>
      <c r="O125" s="76"/>
      <c r="P125" s="76"/>
      <c r="U125" s="13"/>
    </row>
    <row r="126" spans="2:21" x14ac:dyDescent="0.2">
      <c r="N126" s="76"/>
      <c r="O126" s="76"/>
      <c r="P126" s="76"/>
    </row>
    <row r="127" spans="2:21" x14ac:dyDescent="0.2">
      <c r="N127" s="76"/>
      <c r="O127" s="76"/>
      <c r="P127" s="76"/>
    </row>
    <row r="128" spans="2:21" x14ac:dyDescent="0.2">
      <c r="N128" s="76"/>
      <c r="O128" s="76"/>
      <c r="P128" s="76"/>
    </row>
    <row r="129" spans="2:21" x14ac:dyDescent="0.2">
      <c r="N129" s="76"/>
      <c r="O129" s="76"/>
      <c r="P129" s="76"/>
    </row>
    <row r="130" spans="2:21" x14ac:dyDescent="0.2">
      <c r="N130" s="76"/>
      <c r="O130" s="76"/>
      <c r="P130" s="76"/>
    </row>
    <row r="131" spans="2:21" x14ac:dyDescent="0.2">
      <c r="N131" s="76"/>
      <c r="O131" s="76"/>
      <c r="P131" s="76"/>
    </row>
    <row r="132" spans="2:21" x14ac:dyDescent="0.2">
      <c r="B132" s="92"/>
      <c r="K132" s="92"/>
      <c r="L132" s="92"/>
      <c r="N132" s="76"/>
      <c r="O132" s="76"/>
      <c r="P132" s="76"/>
    </row>
    <row r="133" spans="2:21" x14ac:dyDescent="0.2">
      <c r="N133" s="76"/>
      <c r="O133" s="76"/>
      <c r="P133" s="76"/>
    </row>
    <row r="134" spans="2:21" x14ac:dyDescent="0.2">
      <c r="N134" s="76"/>
      <c r="O134" s="76"/>
      <c r="P134" s="76"/>
    </row>
    <row r="135" spans="2:21" x14ac:dyDescent="0.2">
      <c r="N135" s="76"/>
      <c r="O135" s="76"/>
      <c r="P135" s="76"/>
    </row>
    <row r="136" spans="2:21" ht="13.5" x14ac:dyDescent="0.25">
      <c r="N136" s="76"/>
      <c r="O136" s="76"/>
      <c r="P136" s="76"/>
      <c r="Q136" s="30"/>
      <c r="R136" s="30"/>
      <c r="S136" s="30"/>
      <c r="T136" s="30"/>
      <c r="U136" s="13"/>
    </row>
    <row r="137" spans="2:21" ht="13.5" x14ac:dyDescent="0.25">
      <c r="N137" s="76"/>
      <c r="O137" s="76"/>
      <c r="P137" s="76"/>
      <c r="Q137" s="30"/>
      <c r="R137" s="30"/>
      <c r="S137" s="30"/>
      <c r="T137" s="30"/>
      <c r="U137" s="13"/>
    </row>
    <row r="138" spans="2:21" ht="13.5" x14ac:dyDescent="0.25">
      <c r="N138" s="76"/>
      <c r="O138" s="76"/>
      <c r="P138" s="76"/>
      <c r="Q138" s="30"/>
      <c r="R138" s="30"/>
      <c r="S138" s="30"/>
      <c r="T138" s="30"/>
      <c r="U138" s="13"/>
    </row>
    <row r="139" spans="2:21" ht="13.5" x14ac:dyDescent="0.25">
      <c r="N139" s="76"/>
      <c r="O139" s="76"/>
      <c r="P139" s="76"/>
      <c r="Q139" s="30"/>
      <c r="R139" s="30"/>
      <c r="S139" s="30"/>
      <c r="T139" s="30"/>
      <c r="U139" s="13"/>
    </row>
    <row r="140" spans="2:21" ht="13.5" x14ac:dyDescent="0.25">
      <c r="N140" s="76"/>
      <c r="O140" s="76"/>
      <c r="P140" s="76"/>
      <c r="Q140" s="30"/>
      <c r="R140" s="30"/>
      <c r="S140" s="30"/>
      <c r="T140" s="30"/>
      <c r="U140" s="13"/>
    </row>
    <row r="141" spans="2:21" ht="13.5" x14ac:dyDescent="0.25">
      <c r="N141" s="76"/>
      <c r="O141" s="76"/>
      <c r="P141" s="76"/>
      <c r="Q141" s="30"/>
      <c r="R141" s="30"/>
      <c r="S141" s="30"/>
      <c r="T141" s="30"/>
      <c r="U141" s="13"/>
    </row>
    <row r="142" spans="2:21" ht="13.5" x14ac:dyDescent="0.25">
      <c r="N142" s="76"/>
      <c r="O142" s="76"/>
      <c r="P142" s="76"/>
      <c r="Q142" s="30"/>
      <c r="R142" s="30"/>
      <c r="S142" s="30"/>
      <c r="T142" s="30"/>
    </row>
    <row r="143" spans="2:21" ht="13.5" x14ac:dyDescent="0.25">
      <c r="N143" s="76"/>
      <c r="O143" s="76"/>
      <c r="P143" s="76"/>
      <c r="Q143" s="30"/>
      <c r="R143" s="30"/>
      <c r="S143" s="30"/>
      <c r="T143" s="30"/>
    </row>
    <row r="144" spans="2:21" ht="13.5" x14ac:dyDescent="0.25">
      <c r="N144" s="76"/>
      <c r="O144" s="76"/>
      <c r="P144" s="76"/>
      <c r="Q144" s="30"/>
      <c r="R144" s="30"/>
      <c r="S144" s="30"/>
      <c r="T144" s="30"/>
    </row>
    <row r="145" spans="2:21" ht="13.5" x14ac:dyDescent="0.25">
      <c r="N145" s="76"/>
      <c r="O145" s="76"/>
      <c r="P145" s="76"/>
      <c r="Q145" s="30"/>
      <c r="R145" s="30"/>
      <c r="S145" s="30"/>
      <c r="T145" s="30"/>
    </row>
    <row r="146" spans="2:21" ht="13.5" x14ac:dyDescent="0.25">
      <c r="N146" s="76"/>
      <c r="O146" s="76"/>
      <c r="P146" s="76"/>
      <c r="Q146" s="30"/>
      <c r="R146" s="30"/>
      <c r="S146" s="30"/>
      <c r="T146" s="30"/>
    </row>
    <row r="147" spans="2:21" ht="13.5" x14ac:dyDescent="0.25">
      <c r="N147" s="76"/>
      <c r="O147" s="76"/>
      <c r="P147" s="76"/>
      <c r="Q147" s="70"/>
      <c r="R147" s="70"/>
      <c r="S147" s="30"/>
    </row>
    <row r="148" spans="2:21" ht="13.5" x14ac:dyDescent="0.25">
      <c r="B148" s="92"/>
      <c r="K148" s="92"/>
      <c r="L148" s="92"/>
      <c r="N148" s="76"/>
      <c r="O148" s="76"/>
      <c r="P148" s="76"/>
      <c r="Q148" s="71"/>
      <c r="R148" s="71"/>
      <c r="S148" s="72"/>
    </row>
    <row r="149" spans="2:21" x14ac:dyDescent="0.2">
      <c r="N149" s="76"/>
      <c r="O149" s="76"/>
      <c r="P149" s="76"/>
    </row>
    <row r="150" spans="2:21" x14ac:dyDescent="0.2">
      <c r="N150" s="76"/>
      <c r="O150" s="76"/>
      <c r="P150" s="76"/>
    </row>
    <row r="151" spans="2:21" x14ac:dyDescent="0.2">
      <c r="N151" s="76"/>
      <c r="O151" s="76"/>
      <c r="P151" s="76"/>
    </row>
    <row r="152" spans="2:21" ht="13.5" x14ac:dyDescent="0.25">
      <c r="N152" s="76"/>
      <c r="O152" s="76"/>
      <c r="P152" s="76"/>
      <c r="Q152" s="30"/>
      <c r="R152" s="30"/>
      <c r="S152" s="30"/>
      <c r="T152" s="30"/>
      <c r="U152" s="13"/>
    </row>
    <row r="153" spans="2:21" ht="13.5" x14ac:dyDescent="0.25">
      <c r="N153" s="76"/>
      <c r="O153" s="76"/>
      <c r="P153" s="76"/>
      <c r="Q153" s="30"/>
      <c r="R153" s="30"/>
      <c r="S153" s="30"/>
      <c r="T153" s="30"/>
      <c r="U153" s="13"/>
    </row>
    <row r="154" spans="2:21" ht="13.5" x14ac:dyDescent="0.25">
      <c r="N154" s="76"/>
      <c r="O154" s="76"/>
      <c r="P154" s="76"/>
      <c r="Q154" s="30"/>
      <c r="R154" s="30"/>
      <c r="S154" s="30"/>
      <c r="T154" s="30"/>
      <c r="U154" s="13"/>
    </row>
    <row r="155" spans="2:21" ht="13.5" x14ac:dyDescent="0.25">
      <c r="N155" s="76"/>
      <c r="O155" s="76"/>
      <c r="P155" s="76"/>
      <c r="Q155" s="30"/>
      <c r="R155" s="30"/>
      <c r="S155" s="30"/>
      <c r="T155" s="30"/>
      <c r="U155" s="13"/>
    </row>
    <row r="156" spans="2:21" ht="13.5" x14ac:dyDescent="0.25">
      <c r="N156" s="76"/>
      <c r="O156" s="76"/>
      <c r="P156" s="76"/>
      <c r="Q156" s="30"/>
      <c r="R156" s="30"/>
      <c r="S156" s="30"/>
      <c r="T156" s="30"/>
      <c r="U156" s="13"/>
    </row>
    <row r="157" spans="2:21" ht="13.5" x14ac:dyDescent="0.25">
      <c r="N157" s="76"/>
      <c r="O157" s="76"/>
      <c r="P157" s="76"/>
      <c r="Q157" s="30"/>
      <c r="R157" s="30"/>
      <c r="S157" s="30"/>
      <c r="T157" s="30"/>
      <c r="U157" s="13"/>
    </row>
    <row r="158" spans="2:21" ht="13.5" x14ac:dyDescent="0.25">
      <c r="N158" s="76"/>
      <c r="O158" s="76"/>
      <c r="P158" s="76"/>
      <c r="Q158" s="30"/>
      <c r="R158" s="30"/>
      <c r="S158" s="30"/>
      <c r="T158" s="30"/>
    </row>
    <row r="159" spans="2:21" ht="13.5" x14ac:dyDescent="0.25">
      <c r="N159" s="76"/>
      <c r="O159" s="76"/>
      <c r="P159" s="76"/>
      <c r="Q159" s="30"/>
      <c r="R159" s="30"/>
      <c r="S159" s="30"/>
      <c r="T159" s="30"/>
    </row>
    <row r="160" spans="2:21" ht="13.5" x14ac:dyDescent="0.25">
      <c r="N160" s="76"/>
      <c r="O160" s="76"/>
      <c r="P160" s="76"/>
      <c r="Q160" s="30"/>
      <c r="R160" s="30"/>
      <c r="S160" s="30"/>
      <c r="T160" s="30"/>
    </row>
    <row r="161" spans="2:21" ht="13.5" x14ac:dyDescent="0.25">
      <c r="N161" s="76"/>
      <c r="O161" s="76"/>
      <c r="P161" s="76"/>
      <c r="Q161" s="30"/>
      <c r="R161" s="30"/>
      <c r="S161" s="30"/>
      <c r="T161" s="30"/>
    </row>
    <row r="162" spans="2:21" ht="13.5" x14ac:dyDescent="0.25">
      <c r="N162" s="76"/>
      <c r="O162" s="76"/>
      <c r="P162" s="76"/>
      <c r="Q162" s="30"/>
      <c r="R162" s="30"/>
      <c r="S162" s="30"/>
      <c r="T162" s="30"/>
    </row>
    <row r="163" spans="2:21" ht="13.5" x14ac:dyDescent="0.25">
      <c r="N163" s="76"/>
      <c r="O163" s="76"/>
      <c r="P163" s="76"/>
      <c r="Q163" s="70"/>
      <c r="R163" s="70"/>
      <c r="S163" s="30"/>
    </row>
    <row r="164" spans="2:21" ht="13.5" x14ac:dyDescent="0.25">
      <c r="B164" s="92"/>
      <c r="K164" s="92"/>
      <c r="L164" s="92"/>
      <c r="N164" s="76"/>
      <c r="O164" s="76"/>
      <c r="P164" s="76"/>
      <c r="Q164" s="71"/>
      <c r="R164" s="71"/>
      <c r="S164" s="72"/>
    </row>
    <row r="165" spans="2:21" x14ac:dyDescent="0.2">
      <c r="N165" s="76"/>
      <c r="O165" s="76"/>
      <c r="P165" s="76"/>
      <c r="S165" s="72"/>
    </row>
    <row r="166" spans="2:21" x14ac:dyDescent="0.2">
      <c r="N166" s="76"/>
      <c r="O166" s="76"/>
      <c r="P166" s="76"/>
      <c r="S166" s="72"/>
    </row>
    <row r="167" spans="2:21" x14ac:dyDescent="0.2">
      <c r="N167" s="76"/>
      <c r="O167" s="76"/>
      <c r="P167" s="76"/>
      <c r="S167" s="72"/>
    </row>
    <row r="168" spans="2:21" ht="13.5" x14ac:dyDescent="0.25">
      <c r="N168" s="76"/>
      <c r="O168" s="76"/>
      <c r="P168" s="76"/>
      <c r="Q168" s="30"/>
      <c r="R168" s="30"/>
      <c r="S168" s="30"/>
      <c r="T168" s="30"/>
      <c r="U168" s="13"/>
    </row>
    <row r="169" spans="2:21" ht="13.5" x14ac:dyDescent="0.25">
      <c r="N169" s="76"/>
      <c r="O169" s="76"/>
      <c r="P169" s="76"/>
      <c r="Q169" s="30"/>
      <c r="R169" s="30"/>
      <c r="S169" s="30"/>
      <c r="T169" s="30"/>
      <c r="U169" s="13"/>
    </row>
    <row r="170" spans="2:21" ht="13.5" x14ac:dyDescent="0.25">
      <c r="N170" s="76"/>
      <c r="O170" s="76"/>
      <c r="P170" s="76"/>
      <c r="Q170" s="30"/>
      <c r="R170" s="30"/>
      <c r="S170" s="30"/>
      <c r="T170" s="30"/>
      <c r="U170" s="13"/>
    </row>
    <row r="171" spans="2:21" ht="13.5" x14ac:dyDescent="0.25">
      <c r="N171" s="76"/>
      <c r="O171" s="76"/>
      <c r="P171" s="76"/>
      <c r="Q171" s="30"/>
      <c r="R171" s="30"/>
      <c r="S171" s="30"/>
      <c r="T171" s="30"/>
      <c r="U171" s="13"/>
    </row>
    <row r="172" spans="2:21" ht="13.5" x14ac:dyDescent="0.25">
      <c r="N172" s="76"/>
      <c r="O172" s="76"/>
      <c r="P172" s="76"/>
      <c r="Q172" s="30"/>
      <c r="R172" s="30"/>
      <c r="S172" s="30"/>
      <c r="T172" s="30"/>
      <c r="U172" s="13"/>
    </row>
    <row r="173" spans="2:21" ht="13.5" x14ac:dyDescent="0.25">
      <c r="N173" s="76"/>
      <c r="O173" s="76"/>
      <c r="P173" s="76"/>
      <c r="Q173" s="30"/>
      <c r="R173" s="30"/>
      <c r="S173" s="30"/>
      <c r="T173" s="30"/>
      <c r="U173" s="13"/>
    </row>
    <row r="174" spans="2:21" ht="13.5" x14ac:dyDescent="0.25">
      <c r="N174" s="76"/>
      <c r="O174" s="76"/>
      <c r="P174" s="76"/>
      <c r="Q174" s="30"/>
      <c r="R174" s="30"/>
      <c r="S174" s="30"/>
      <c r="T174" s="30"/>
    </row>
    <row r="175" spans="2:21" ht="13.5" x14ac:dyDescent="0.25">
      <c r="N175" s="76"/>
      <c r="O175" s="76"/>
      <c r="P175" s="76"/>
      <c r="Q175" s="30"/>
      <c r="R175" s="30"/>
      <c r="S175" s="30"/>
      <c r="T175" s="30"/>
    </row>
    <row r="176" spans="2:21" ht="13.5" x14ac:dyDescent="0.25">
      <c r="N176" s="76"/>
      <c r="O176" s="76"/>
      <c r="P176" s="76"/>
      <c r="Q176" s="30"/>
      <c r="R176" s="30"/>
      <c r="S176" s="30"/>
      <c r="T176" s="30"/>
    </row>
    <row r="177" spans="1:21" ht="13.5" x14ac:dyDescent="0.25">
      <c r="N177" s="76"/>
      <c r="O177" s="76"/>
      <c r="P177" s="76"/>
      <c r="Q177" s="30"/>
      <c r="R177" s="30"/>
      <c r="S177" s="30"/>
      <c r="T177" s="30"/>
    </row>
    <row r="178" spans="1:21" ht="13.5" x14ac:dyDescent="0.25">
      <c r="N178" s="76"/>
      <c r="O178" s="76"/>
      <c r="P178" s="76"/>
      <c r="Q178" s="30"/>
      <c r="R178" s="30"/>
      <c r="S178" s="30"/>
      <c r="T178" s="30"/>
    </row>
    <row r="179" spans="1:21" ht="13.5" x14ac:dyDescent="0.25">
      <c r="N179" s="76"/>
      <c r="O179" s="76"/>
      <c r="P179" s="76"/>
      <c r="Q179" s="70"/>
      <c r="R179" s="70"/>
      <c r="S179" s="30"/>
    </row>
    <row r="180" spans="1:21" ht="13.5" x14ac:dyDescent="0.25">
      <c r="B180" s="92"/>
      <c r="K180" s="92"/>
      <c r="L180" s="92"/>
      <c r="N180" s="76"/>
      <c r="O180" s="76"/>
      <c r="P180" s="76"/>
      <c r="Q180" s="71"/>
      <c r="R180" s="71"/>
      <c r="S180" s="72"/>
    </row>
    <row r="181" spans="1:21" ht="13.5" x14ac:dyDescent="0.25">
      <c r="N181" s="76"/>
      <c r="O181" s="76"/>
      <c r="P181" s="76"/>
      <c r="Q181" s="71"/>
      <c r="R181" s="71"/>
      <c r="S181" s="72"/>
    </row>
    <row r="182" spans="1:21" ht="13.5" x14ac:dyDescent="0.25">
      <c r="N182" s="76"/>
      <c r="O182" s="76"/>
      <c r="P182" s="76"/>
      <c r="Q182" s="71"/>
      <c r="R182" s="71"/>
      <c r="S182" s="72"/>
    </row>
    <row r="183" spans="1:21" ht="13.5" x14ac:dyDescent="0.25">
      <c r="N183" s="76"/>
      <c r="O183" s="76"/>
      <c r="P183" s="76"/>
      <c r="Q183" s="71"/>
      <c r="R183" s="71"/>
      <c r="S183" s="72"/>
    </row>
    <row r="184" spans="1:21" ht="13.5" x14ac:dyDescent="0.25">
      <c r="N184" s="76"/>
      <c r="O184" s="76"/>
      <c r="P184" s="76"/>
      <c r="Q184" s="30"/>
      <c r="R184" s="30"/>
      <c r="S184" s="30"/>
      <c r="T184" s="30"/>
      <c r="U184" s="13"/>
    </row>
    <row r="185" spans="1:21" ht="13.5" x14ac:dyDescent="0.25">
      <c r="N185" s="76"/>
      <c r="O185" s="76"/>
      <c r="P185" s="76"/>
      <c r="Q185" s="30"/>
      <c r="R185" s="30"/>
      <c r="S185" s="30"/>
      <c r="T185" s="30"/>
      <c r="U185" s="13"/>
    </row>
    <row r="186" spans="1:21" ht="13.5" x14ac:dyDescent="0.25">
      <c r="N186" s="76"/>
      <c r="O186" s="76"/>
      <c r="P186" s="76"/>
      <c r="Q186" s="30"/>
      <c r="R186" s="30"/>
      <c r="S186" s="30"/>
      <c r="T186" s="30"/>
      <c r="U186" s="13"/>
    </row>
    <row r="187" spans="1:21" ht="13.5" x14ac:dyDescent="0.25">
      <c r="N187" s="76"/>
      <c r="O187" s="76"/>
      <c r="P187" s="76"/>
      <c r="Q187" s="30"/>
      <c r="R187" s="30"/>
      <c r="S187" s="30"/>
      <c r="T187" s="30"/>
      <c r="U187" s="13"/>
    </row>
    <row r="188" spans="1:21" ht="13.5" x14ac:dyDescent="0.25">
      <c r="N188" s="76"/>
      <c r="O188" s="76"/>
      <c r="P188" s="76"/>
      <c r="Q188" s="30"/>
      <c r="R188" s="30"/>
      <c r="S188" s="30"/>
      <c r="T188" s="30"/>
      <c r="U188" s="13"/>
    </row>
    <row r="189" spans="1:21" ht="13.5" x14ac:dyDescent="0.25">
      <c r="N189" s="76"/>
      <c r="O189" s="76"/>
      <c r="P189" s="76"/>
      <c r="Q189" s="30"/>
      <c r="R189" s="30"/>
      <c r="S189" s="30"/>
      <c r="T189" s="30"/>
      <c r="U189" s="13"/>
    </row>
    <row r="190" spans="1:21" ht="13.5" x14ac:dyDescent="0.25">
      <c r="N190" s="76"/>
      <c r="O190" s="76"/>
      <c r="P190" s="76"/>
      <c r="Q190" s="30"/>
      <c r="R190" s="30"/>
      <c r="S190" s="30"/>
      <c r="T190" s="30"/>
    </row>
    <row r="191" spans="1:21" ht="13.5" x14ac:dyDescent="0.25">
      <c r="N191" s="76"/>
      <c r="O191" s="76"/>
      <c r="P191" s="76"/>
      <c r="Q191" s="30"/>
      <c r="R191" s="30"/>
      <c r="S191" s="30"/>
      <c r="T191" s="30"/>
    </row>
    <row r="192" spans="1:21" ht="13.5" x14ac:dyDescent="0.25">
      <c r="A192" s="35"/>
      <c r="N192" s="76"/>
      <c r="O192" s="76"/>
      <c r="P192" s="76"/>
      <c r="Q192" s="30"/>
      <c r="R192" s="30"/>
      <c r="S192" s="30"/>
      <c r="T192" s="30"/>
    </row>
    <row r="193" spans="1:21" ht="13.5" x14ac:dyDescent="0.25">
      <c r="N193" s="76"/>
      <c r="O193" s="76"/>
      <c r="P193" s="76"/>
      <c r="Q193" s="30"/>
      <c r="R193" s="30"/>
      <c r="S193" s="30"/>
      <c r="T193" s="30"/>
    </row>
    <row r="194" spans="1:21" ht="13.5" x14ac:dyDescent="0.25">
      <c r="N194" s="76"/>
      <c r="O194" s="76"/>
      <c r="P194" s="76"/>
      <c r="Q194" s="30"/>
      <c r="R194" s="30"/>
      <c r="S194" s="30"/>
      <c r="T194" s="30"/>
    </row>
    <row r="195" spans="1:21" ht="13.5" x14ac:dyDescent="0.25">
      <c r="N195" s="76"/>
      <c r="O195" s="76"/>
      <c r="P195" s="76"/>
      <c r="Q195" s="70"/>
      <c r="R195" s="70"/>
      <c r="S195" s="30"/>
    </row>
    <row r="196" spans="1:21" ht="13.5" x14ac:dyDescent="0.25">
      <c r="B196" s="92"/>
      <c r="K196" s="92"/>
      <c r="L196" s="92"/>
      <c r="N196" s="76"/>
      <c r="O196" s="76"/>
      <c r="P196" s="76"/>
      <c r="Q196" s="71"/>
      <c r="R196" s="71"/>
      <c r="S196" s="72"/>
    </row>
    <row r="197" spans="1:21" x14ac:dyDescent="0.2">
      <c r="N197" s="76"/>
      <c r="O197" s="76"/>
      <c r="P197" s="76"/>
      <c r="S197" s="72"/>
    </row>
    <row r="198" spans="1:21" x14ac:dyDescent="0.2">
      <c r="N198" s="76"/>
      <c r="O198" s="76"/>
      <c r="P198" s="76"/>
      <c r="S198" s="72"/>
    </row>
    <row r="199" spans="1:21" x14ac:dyDescent="0.2">
      <c r="N199" s="76"/>
      <c r="O199" s="76"/>
      <c r="P199" s="76"/>
      <c r="S199" s="72"/>
    </row>
    <row r="200" spans="1:21" ht="13.5" x14ac:dyDescent="0.25">
      <c r="N200" s="76"/>
      <c r="O200" s="76"/>
      <c r="P200" s="76"/>
      <c r="Q200" s="30"/>
      <c r="R200" s="30"/>
      <c r="S200" s="30"/>
      <c r="T200" s="30"/>
      <c r="U200" s="13"/>
    </row>
    <row r="201" spans="1:21" ht="13.5" x14ac:dyDescent="0.25">
      <c r="N201" s="76"/>
      <c r="O201" s="76"/>
      <c r="P201" s="76"/>
      <c r="Q201" s="30"/>
      <c r="R201" s="30"/>
      <c r="S201" s="30"/>
      <c r="T201" s="30"/>
      <c r="U201" s="13"/>
    </row>
    <row r="202" spans="1:21" ht="13.5" x14ac:dyDescent="0.25">
      <c r="N202" s="76"/>
      <c r="O202" s="76"/>
      <c r="P202" s="76"/>
      <c r="Q202" s="30"/>
      <c r="R202" s="30"/>
      <c r="S202" s="30"/>
      <c r="T202" s="30"/>
      <c r="U202" s="13"/>
    </row>
    <row r="203" spans="1:21" ht="13.5" x14ac:dyDescent="0.25">
      <c r="N203" s="76"/>
      <c r="O203" s="76"/>
      <c r="P203" s="76"/>
      <c r="Q203" s="30"/>
      <c r="R203" s="30"/>
      <c r="S203" s="30"/>
      <c r="T203" s="30"/>
      <c r="U203" s="13"/>
    </row>
    <row r="204" spans="1:21" ht="13.5" x14ac:dyDescent="0.25">
      <c r="N204" s="76"/>
      <c r="O204" s="76"/>
      <c r="P204" s="76"/>
      <c r="Q204" s="30"/>
      <c r="R204" s="30"/>
      <c r="S204" s="30"/>
      <c r="T204" s="30"/>
      <c r="U204" s="13"/>
    </row>
    <row r="205" spans="1:21" ht="13.5" x14ac:dyDescent="0.25">
      <c r="N205" s="76"/>
      <c r="O205" s="76"/>
      <c r="P205" s="76"/>
      <c r="Q205" s="30"/>
      <c r="R205" s="30"/>
      <c r="S205" s="30"/>
      <c r="T205" s="30"/>
      <c r="U205" s="13"/>
    </row>
    <row r="206" spans="1:21" ht="13.5" x14ac:dyDescent="0.25">
      <c r="N206" s="76"/>
      <c r="O206" s="76"/>
      <c r="P206" s="76"/>
      <c r="Q206" s="30"/>
      <c r="R206" s="30"/>
      <c r="S206" s="30"/>
      <c r="T206" s="30"/>
    </row>
    <row r="207" spans="1:21" ht="13.5" x14ac:dyDescent="0.25">
      <c r="N207" s="76"/>
      <c r="O207" s="76"/>
      <c r="P207" s="76"/>
      <c r="Q207" s="30"/>
      <c r="R207" s="30"/>
      <c r="S207" s="30"/>
      <c r="T207" s="30"/>
    </row>
    <row r="208" spans="1:21" ht="13.5" x14ac:dyDescent="0.25">
      <c r="A208" s="35"/>
      <c r="N208" s="76"/>
      <c r="O208" s="76"/>
      <c r="P208" s="76"/>
      <c r="Q208" s="30"/>
      <c r="R208" s="30"/>
      <c r="S208" s="30"/>
      <c r="T208" s="30"/>
    </row>
    <row r="209" spans="2:20" ht="13.5" x14ac:dyDescent="0.25">
      <c r="N209" s="76"/>
      <c r="O209" s="76"/>
      <c r="P209" s="76"/>
      <c r="Q209" s="30"/>
      <c r="R209" s="30"/>
      <c r="S209" s="30"/>
      <c r="T209" s="30"/>
    </row>
    <row r="210" spans="2:20" ht="13.5" x14ac:dyDescent="0.25">
      <c r="N210" s="76"/>
      <c r="O210" s="76"/>
      <c r="P210" s="76"/>
      <c r="Q210" s="30"/>
      <c r="R210" s="30"/>
      <c r="S210" s="30"/>
      <c r="T210" s="30"/>
    </row>
    <row r="211" spans="2:20" ht="13.5" x14ac:dyDescent="0.25">
      <c r="N211" s="76"/>
      <c r="O211" s="76"/>
      <c r="P211" s="76"/>
      <c r="Q211" s="70"/>
      <c r="R211" s="70"/>
      <c r="S211" s="30"/>
    </row>
    <row r="212" spans="2:20" ht="13.5" x14ac:dyDescent="0.25">
      <c r="B212" s="92"/>
      <c r="K212" s="92"/>
      <c r="L212" s="92"/>
      <c r="N212" s="76"/>
      <c r="O212" s="76"/>
      <c r="P212" s="76"/>
      <c r="Q212" s="71"/>
      <c r="R212" s="71"/>
      <c r="S212" s="72"/>
    </row>
    <row r="215" spans="2:20" x14ac:dyDescent="0.2">
      <c r="T215" s="13"/>
    </row>
  </sheetData>
  <mergeCells count="9">
    <mergeCell ref="A2:F2"/>
    <mergeCell ref="A3:F3"/>
    <mergeCell ref="A4:F4"/>
    <mergeCell ref="A9:F9"/>
    <mergeCell ref="A10:F10"/>
    <mergeCell ref="A5:F5"/>
    <mergeCell ref="A6:F6"/>
    <mergeCell ref="A7:F7"/>
    <mergeCell ref="A8:F8"/>
  </mergeCells>
  <phoneticPr fontId="5"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98" t="s">
        <v>51</v>
      </c>
      <c r="B40" s="98"/>
      <c r="C40" s="98"/>
      <c r="D40" s="98"/>
      <c r="E40" s="98"/>
      <c r="F40" s="98"/>
      <c r="G40" s="98"/>
      <c r="H40" s="98"/>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98" t="s">
        <v>51</v>
      </c>
      <c r="B73" s="98"/>
      <c r="C73" s="98"/>
      <c r="D73" s="98"/>
      <c r="E73" s="98"/>
      <c r="F73" s="98"/>
      <c r="G73" s="98"/>
      <c r="H73" s="98"/>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5"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98" t="s">
        <v>51</v>
      </c>
      <c r="B72" s="98"/>
      <c r="C72" s="98"/>
      <c r="D72" s="98"/>
      <c r="E72" s="98"/>
      <c r="F72" s="98"/>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98" t="s">
        <v>51</v>
      </c>
      <c r="B72" s="98"/>
      <c r="C72" s="98"/>
      <c r="D72" s="98"/>
      <c r="E72" s="98"/>
      <c r="F72" s="98"/>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98" t="s">
        <v>51</v>
      </c>
      <c r="B72" s="98"/>
      <c r="C72" s="98"/>
      <c r="D72" s="98"/>
      <c r="E72" s="98"/>
      <c r="F72" s="98"/>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93"/>
      <c r="B1" s="93"/>
      <c r="C1" s="93"/>
      <c r="D1" s="93"/>
      <c r="E1" s="93"/>
      <c r="F1" s="93"/>
    </row>
    <row r="2" spans="1:7" ht="26.25" customHeight="1" x14ac:dyDescent="0.25">
      <c r="A2" s="94" t="s">
        <v>22</v>
      </c>
      <c r="B2" s="95"/>
      <c r="C2" s="95"/>
      <c r="D2" s="95"/>
      <c r="E2" s="95"/>
      <c r="F2" s="95"/>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98" t="s">
        <v>51</v>
      </c>
      <c r="B72" s="98"/>
      <c r="C72" s="98"/>
      <c r="D72" s="98"/>
      <c r="E72" s="98"/>
      <c r="F72" s="98"/>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0"/>
      <c r="B1" s="100"/>
      <c r="C1" s="100"/>
      <c r="D1" s="100"/>
      <c r="E1" s="100"/>
      <c r="F1" s="100"/>
      <c r="G1" s="100"/>
      <c r="H1" s="100"/>
    </row>
    <row r="2" spans="1:8" ht="18" x14ac:dyDescent="0.25">
      <c r="A2" s="94" t="s">
        <v>22</v>
      </c>
      <c r="B2" s="95"/>
      <c r="C2" s="95"/>
      <c r="D2" s="95"/>
      <c r="E2" s="95"/>
      <c r="F2" s="95"/>
      <c r="G2" s="95"/>
      <c r="H2" s="95"/>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98" t="s">
        <v>51</v>
      </c>
      <c r="B39" s="98"/>
      <c r="C39" s="98"/>
      <c r="D39" s="98"/>
      <c r="E39" s="98"/>
      <c r="F39" s="98"/>
      <c r="G39" s="98"/>
      <c r="H39" s="98"/>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98" t="s">
        <v>51</v>
      </c>
      <c r="B62" s="98"/>
      <c r="C62" s="98"/>
      <c r="D62" s="98"/>
      <c r="E62" s="98"/>
      <c r="F62" s="98"/>
      <c r="G62" s="98"/>
      <c r="H62" s="98"/>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5"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0"/>
      <c r="B1" s="100"/>
      <c r="C1" s="100"/>
      <c r="D1" s="100"/>
      <c r="E1" s="100"/>
      <c r="F1" s="100"/>
    </row>
    <row r="2" spans="1:6" ht="18" x14ac:dyDescent="0.25">
      <c r="A2" s="94" t="s">
        <v>22</v>
      </c>
      <c r="B2" s="95"/>
      <c r="C2" s="95"/>
      <c r="D2" s="95"/>
      <c r="E2" s="95"/>
      <c r="F2" s="95"/>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8" t="s">
        <v>51</v>
      </c>
      <c r="B39" s="98"/>
      <c r="C39" s="98"/>
      <c r="D39" s="98"/>
      <c r="E39" s="98"/>
      <c r="F39" s="98"/>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98" t="s">
        <v>51</v>
      </c>
      <c r="B62" s="98"/>
      <c r="C62" s="98"/>
      <c r="D62" s="98"/>
      <c r="E62" s="98"/>
      <c r="F62" s="98"/>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96"/>
      <c r="B1" s="96"/>
      <c r="C1" s="96"/>
      <c r="D1" s="96"/>
      <c r="E1" s="96"/>
      <c r="F1" s="96"/>
      <c r="G1" s="96"/>
      <c r="H1" s="96"/>
      <c r="I1"/>
    </row>
    <row r="2" spans="1:9" ht="26.25" customHeight="1" x14ac:dyDescent="0.25">
      <c r="A2" s="94" t="s">
        <v>22</v>
      </c>
      <c r="B2" s="94"/>
      <c r="C2" s="94"/>
      <c r="D2" s="94"/>
      <c r="E2" s="94"/>
      <c r="F2" s="94"/>
      <c r="G2" s="94"/>
      <c r="H2" s="94"/>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5"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93"/>
      <c r="B1" s="93"/>
      <c r="C1" s="93"/>
      <c r="D1" s="93"/>
      <c r="E1" s="93"/>
      <c r="F1" s="93"/>
    </row>
    <row r="2" spans="1:8" ht="26.25" customHeight="1" x14ac:dyDescent="0.25">
      <c r="A2" s="94" t="s">
        <v>22</v>
      </c>
      <c r="B2" s="95"/>
      <c r="C2" s="95"/>
      <c r="D2" s="95"/>
      <c r="E2" s="95"/>
      <c r="F2" s="95"/>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93"/>
      <c r="B1" s="93"/>
      <c r="C1" s="93"/>
      <c r="D1" s="93"/>
      <c r="E1" s="93"/>
      <c r="F1" s="93"/>
    </row>
    <row r="2" spans="1:9" ht="26.25" customHeight="1" x14ac:dyDescent="0.25">
      <c r="A2" s="94" t="s">
        <v>22</v>
      </c>
      <c r="B2" s="95"/>
      <c r="C2" s="95"/>
      <c r="D2" s="95"/>
      <c r="E2" s="95"/>
      <c r="F2" s="95"/>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5"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93"/>
      <c r="B1" s="93"/>
      <c r="C1" s="93"/>
      <c r="D1" s="93"/>
      <c r="E1" s="93"/>
      <c r="F1" s="93"/>
    </row>
    <row r="2" spans="1:11" ht="26.25" customHeight="1" x14ac:dyDescent="0.25">
      <c r="A2" s="94" t="s">
        <v>22</v>
      </c>
      <c r="B2" s="95"/>
      <c r="C2" s="95"/>
      <c r="D2" s="95"/>
      <c r="E2" s="95"/>
      <c r="F2" s="95"/>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93"/>
      <c r="B1" s="93"/>
      <c r="C1" s="93"/>
      <c r="D1" s="93"/>
      <c r="E1" s="93"/>
      <c r="F1" s="93"/>
    </row>
    <row r="2" spans="1:11" ht="26.25" customHeight="1" x14ac:dyDescent="0.25">
      <c r="A2" s="94" t="s">
        <v>22</v>
      </c>
      <c r="B2" s="95"/>
      <c r="C2" s="95"/>
      <c r="D2" s="95"/>
      <c r="E2" s="95"/>
      <c r="F2" s="95"/>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17-18</vt:lpstr>
      <vt:lpstr>Footnotes</vt:lpstr>
      <vt:lpstr>July 30</vt:lpstr>
      <vt:lpstr>July 16</vt:lpstr>
      <vt:lpstr>July 9</vt:lpstr>
      <vt:lpstr>June 11</vt:lpstr>
      <vt:lpstr>June 4</vt:lpstr>
      <vt:lpstr>May 28</vt:lpstr>
      <vt:lpstr>May 21</vt:lpstr>
      <vt:lpstr>Annual</vt:lpstr>
      <vt:lpstr>'Feb 19'!Print_Area</vt:lpstr>
      <vt:lpstr>Footnotes!Print_Area</vt:lpstr>
      <vt:lpstr>'FY 17-18'!Print_Area</vt:lpstr>
      <vt:lpstr>'June 4'!Print_Area</vt:lpstr>
      <vt:lpstr>'Mar 12'!Print_Area</vt:lpstr>
      <vt:lpstr>'Feb 19'!Print_Titles</vt:lpstr>
      <vt:lpstr>'FY 17-18'!Print_Titles</vt:lpstr>
      <vt:lpstr>'June 4'!Print_Titles</vt:lpstr>
      <vt:lpstr>'Mar 12'!Print_Titles</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Hand, Kristin (PGCB)</cp:lastModifiedBy>
  <cp:lastPrinted>2018-07-02T17:29:49Z</cp:lastPrinted>
  <dcterms:created xsi:type="dcterms:W3CDTF">2006-12-27T14:53:17Z</dcterms:created>
  <dcterms:modified xsi:type="dcterms:W3CDTF">2018-07-02T17:29:56Z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BExAnalyzer_OldName">
    <vt:lpwstr>FY 17 18  Monthly Slot Revenue Report for website.xlsx</vt:lpwstr>
  </property>
</Properties>
</file>